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97\обмен\НИКИТИНА  Т.Н\Отчеты\"/>
    </mc:Choice>
  </mc:AlternateContent>
  <bookViews>
    <workbookView xWindow="0" yWindow="2505" windowWidth="14205" windowHeight="11610"/>
  </bookViews>
  <sheets>
    <sheet name="01.01.2016" sheetId="1" r:id="rId1"/>
  </sheets>
  <calcPr calcId="152511" fullPrecision="0"/>
</workbook>
</file>

<file path=xl/calcChain.xml><?xml version="1.0" encoding="utf-8"?>
<calcChain xmlns="http://schemas.openxmlformats.org/spreadsheetml/2006/main">
  <c r="L68" i="1" l="1"/>
  <c r="K68" i="1"/>
  <c r="J68" i="1"/>
  <c r="K67" i="1"/>
  <c r="J67" i="1"/>
  <c r="L66" i="1"/>
  <c r="K66" i="1"/>
  <c r="J66" i="1"/>
  <c r="K65" i="1"/>
  <c r="J65" i="1"/>
  <c r="L64" i="1"/>
  <c r="K64" i="1"/>
  <c r="J64" i="1"/>
  <c r="K63" i="1"/>
  <c r="J63" i="1"/>
  <c r="K62" i="1"/>
  <c r="J62" i="1"/>
  <c r="L61" i="1"/>
  <c r="K61" i="1"/>
  <c r="J61" i="1"/>
  <c r="K60" i="1"/>
  <c r="J60" i="1"/>
  <c r="K59" i="1"/>
  <c r="J59" i="1"/>
  <c r="L58" i="1"/>
  <c r="K58" i="1"/>
  <c r="J58" i="1"/>
  <c r="K57" i="1"/>
  <c r="J57" i="1"/>
  <c r="K56" i="1"/>
  <c r="J56" i="1"/>
  <c r="K55" i="1"/>
  <c r="J55" i="1"/>
  <c r="K54" i="1"/>
  <c r="J54" i="1"/>
  <c r="L53" i="1"/>
  <c r="K53" i="1"/>
  <c r="J53" i="1"/>
  <c r="K52" i="1"/>
  <c r="J52" i="1"/>
  <c r="K51" i="1"/>
  <c r="J51" i="1"/>
  <c r="L50" i="1"/>
  <c r="K50" i="1"/>
  <c r="J50" i="1"/>
  <c r="K49" i="1"/>
  <c r="J49" i="1"/>
  <c r="K48" i="1"/>
  <c r="J48" i="1"/>
  <c r="K47" i="1"/>
  <c r="J47" i="1"/>
  <c r="L46" i="1"/>
  <c r="K46" i="1"/>
  <c r="J46" i="1"/>
  <c r="K45" i="1"/>
  <c r="J45" i="1"/>
  <c r="K44" i="1"/>
  <c r="J44" i="1"/>
  <c r="K43" i="1"/>
  <c r="J43" i="1"/>
  <c r="L42" i="1"/>
  <c r="K42" i="1"/>
  <c r="J42" i="1"/>
  <c r="K41" i="1"/>
  <c r="J41" i="1"/>
  <c r="K40" i="1"/>
  <c r="J40" i="1"/>
  <c r="L39" i="1"/>
  <c r="K39" i="1"/>
  <c r="J39" i="1"/>
  <c r="K38" i="1"/>
  <c r="J38" i="1"/>
  <c r="L37" i="1"/>
  <c r="K37" i="1"/>
  <c r="J37" i="1"/>
  <c r="K36" i="1"/>
  <c r="J36" i="1"/>
  <c r="K35" i="1"/>
  <c r="J35" i="1"/>
  <c r="L34" i="1"/>
  <c r="K34" i="1"/>
  <c r="J34" i="1"/>
  <c r="K33" i="1"/>
  <c r="J33" i="1"/>
  <c r="K32" i="1"/>
  <c r="J32" i="1"/>
  <c r="L31" i="1"/>
  <c r="K31" i="1"/>
  <c r="J31" i="1"/>
  <c r="K30" i="1"/>
  <c r="J30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K24" i="1"/>
  <c r="J24" i="1"/>
  <c r="K23" i="1"/>
  <c r="J23" i="1"/>
  <c r="L22" i="1"/>
  <c r="K22" i="1"/>
  <c r="J22" i="1"/>
  <c r="L21" i="1"/>
  <c r="K21" i="1"/>
  <c r="J21" i="1"/>
  <c r="L20" i="1"/>
  <c r="K20" i="1"/>
  <c r="J20" i="1"/>
  <c r="K19" i="1"/>
  <c r="J19" i="1"/>
  <c r="K18" i="1"/>
  <c r="J18" i="1"/>
  <c r="K17" i="1"/>
  <c r="J17" i="1"/>
  <c r="L368" i="1"/>
  <c r="K368" i="1"/>
  <c r="J368" i="1"/>
  <c r="K367" i="1"/>
  <c r="J367" i="1"/>
  <c r="L366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L357" i="1"/>
  <c r="K357" i="1"/>
  <c r="J357" i="1"/>
  <c r="K356" i="1"/>
  <c r="J356" i="1"/>
  <c r="L355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L346" i="1"/>
  <c r="K346" i="1"/>
  <c r="J346" i="1"/>
  <c r="K345" i="1"/>
  <c r="J345" i="1"/>
  <c r="L344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L338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L331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L323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L314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L307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L299" i="1"/>
  <c r="K299" i="1"/>
  <c r="J299" i="1"/>
  <c r="K298" i="1"/>
  <c r="J298" i="1"/>
  <c r="L297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L289" i="1"/>
  <c r="K289" i="1"/>
  <c r="J289" i="1"/>
  <c r="L288" i="1"/>
  <c r="K288" i="1"/>
  <c r="J288" i="1"/>
  <c r="K287" i="1"/>
  <c r="J287" i="1"/>
  <c r="L286" i="1"/>
  <c r="K286" i="1"/>
  <c r="J286" i="1"/>
  <c r="L285" i="1"/>
  <c r="K285" i="1"/>
  <c r="J285" i="1"/>
  <c r="L284" i="1"/>
  <c r="K284" i="1"/>
  <c r="J284" i="1"/>
  <c r="L283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L276" i="1"/>
  <c r="K276" i="1"/>
  <c r="J276" i="1"/>
  <c r="K275" i="1"/>
  <c r="J275" i="1"/>
  <c r="L274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L267" i="1"/>
  <c r="K267" i="1"/>
  <c r="J267" i="1"/>
  <c r="L266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L258" i="1"/>
  <c r="K258" i="1"/>
  <c r="J258" i="1"/>
  <c r="K257" i="1"/>
  <c r="J257" i="1"/>
  <c r="L256" i="1"/>
  <c r="K256" i="1"/>
  <c r="J256" i="1"/>
  <c r="L255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L247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L240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L233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L225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L217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L210" i="1"/>
  <c r="K210" i="1"/>
  <c r="J210" i="1"/>
  <c r="L209" i="1"/>
  <c r="K209" i="1"/>
  <c r="J209" i="1"/>
  <c r="K208" i="1"/>
  <c r="J208" i="1"/>
  <c r="L207" i="1"/>
  <c r="K207" i="1"/>
  <c r="J207" i="1"/>
  <c r="L206" i="1"/>
  <c r="K206" i="1"/>
  <c r="J206" i="1"/>
  <c r="L205" i="1"/>
  <c r="K205" i="1"/>
  <c r="J205" i="1"/>
  <c r="L204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L195" i="1"/>
  <c r="K195" i="1"/>
  <c r="J195" i="1"/>
  <c r="L194" i="1"/>
  <c r="K194" i="1"/>
  <c r="J194" i="1"/>
  <c r="K193" i="1"/>
  <c r="J193" i="1"/>
  <c r="L192" i="1"/>
  <c r="K192" i="1"/>
  <c r="J192" i="1"/>
  <c r="L191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L182" i="1"/>
  <c r="K182" i="1"/>
  <c r="J182" i="1"/>
  <c r="K181" i="1"/>
  <c r="J181" i="1"/>
  <c r="K180" i="1"/>
  <c r="J180" i="1"/>
  <c r="K179" i="1"/>
  <c r="J179" i="1"/>
  <c r="K178" i="1"/>
  <c r="J178" i="1"/>
  <c r="L177" i="1"/>
  <c r="K177" i="1"/>
  <c r="J177" i="1"/>
  <c r="L176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L167" i="1"/>
  <c r="K167" i="1"/>
  <c r="J167" i="1"/>
  <c r="L166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L159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L151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L145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L138" i="1"/>
  <c r="K138" i="1"/>
  <c r="J138" i="1"/>
  <c r="K137" i="1"/>
  <c r="J137" i="1"/>
  <c r="K136" i="1"/>
  <c r="J136" i="1"/>
  <c r="L135" i="1"/>
  <c r="K135" i="1"/>
  <c r="J135" i="1"/>
  <c r="K134" i="1"/>
  <c r="J134" i="1"/>
  <c r="K133" i="1"/>
  <c r="J133" i="1"/>
  <c r="K132" i="1"/>
  <c r="J132" i="1"/>
  <c r="L131" i="1"/>
  <c r="K131" i="1"/>
  <c r="J131" i="1"/>
  <c r="K130" i="1"/>
  <c r="J130" i="1"/>
  <c r="K129" i="1"/>
  <c r="J129" i="1"/>
  <c r="K128" i="1"/>
  <c r="J128" i="1"/>
  <c r="K127" i="1"/>
  <c r="J127" i="1"/>
  <c r="L126" i="1"/>
  <c r="K126" i="1"/>
  <c r="J126" i="1"/>
  <c r="L125" i="1"/>
  <c r="K125" i="1"/>
  <c r="J125" i="1"/>
  <c r="K124" i="1"/>
  <c r="J124" i="1"/>
  <c r="L123" i="1"/>
  <c r="K123" i="1"/>
  <c r="J123" i="1"/>
  <c r="L122" i="1"/>
  <c r="K122" i="1"/>
  <c r="J122" i="1"/>
  <c r="L121" i="1"/>
  <c r="K121" i="1"/>
  <c r="J121" i="1"/>
  <c r="L120" i="1"/>
  <c r="K120" i="1"/>
  <c r="J120" i="1"/>
  <c r="K119" i="1"/>
  <c r="J119" i="1"/>
  <c r="K118" i="1"/>
  <c r="J118" i="1"/>
  <c r="K117" i="1"/>
  <c r="J117" i="1"/>
  <c r="L116" i="1"/>
  <c r="K116" i="1"/>
  <c r="J116" i="1"/>
  <c r="L115" i="1"/>
  <c r="K115" i="1"/>
  <c r="J115" i="1"/>
  <c r="K114" i="1"/>
  <c r="J114" i="1"/>
  <c r="L113" i="1"/>
  <c r="K113" i="1"/>
  <c r="J113" i="1"/>
  <c r="L112" i="1"/>
  <c r="K112" i="1"/>
  <c r="J112" i="1"/>
  <c r="L111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L105" i="1"/>
  <c r="K105" i="1"/>
  <c r="J105" i="1"/>
  <c r="K104" i="1"/>
  <c r="J104" i="1"/>
  <c r="K103" i="1"/>
  <c r="J103" i="1"/>
  <c r="K102" i="1"/>
  <c r="J102" i="1"/>
  <c r="L101" i="1"/>
  <c r="K101" i="1"/>
  <c r="J101" i="1"/>
  <c r="L100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L92" i="1"/>
  <c r="K92" i="1"/>
  <c r="J92" i="1"/>
  <c r="K91" i="1"/>
  <c r="J91" i="1"/>
  <c r="K90" i="1"/>
  <c r="J90" i="1"/>
  <c r="K89" i="1"/>
  <c r="J89" i="1"/>
  <c r="L88" i="1"/>
  <c r="K88" i="1"/>
  <c r="J88" i="1"/>
  <c r="L87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L397" i="1"/>
  <c r="K397" i="1"/>
  <c r="K396" i="1"/>
  <c r="K395" i="1"/>
  <c r="K394" i="1"/>
  <c r="L401" i="1"/>
  <c r="K401" i="1"/>
  <c r="K400" i="1"/>
  <c r="K399" i="1"/>
  <c r="K398" i="1"/>
  <c r="I371" i="1"/>
  <c r="H379" i="1"/>
  <c r="H371" i="1" s="1"/>
  <c r="I379" i="1"/>
  <c r="K383" i="1"/>
  <c r="J384" i="1"/>
  <c r="K384" i="1"/>
  <c r="L384" i="1"/>
  <c r="K388" i="1"/>
  <c r="J389" i="1"/>
  <c r="K389" i="1"/>
  <c r="L389" i="1"/>
  <c r="J391" i="1"/>
  <c r="J392" i="1"/>
  <c r="J393" i="1"/>
  <c r="J379" i="1" l="1"/>
</calcChain>
</file>

<file path=xl/sharedStrings.xml><?xml version="1.0" encoding="utf-8"?>
<sst xmlns="http://schemas.openxmlformats.org/spreadsheetml/2006/main" count="2614" uniqueCount="617">
  <si>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</si>
  <si>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</si>
  <si>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</si>
  <si>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</si>
  <si>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</si>
  <si>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</si>
  <si>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</si>
  <si>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</si>
  <si>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</si>
  <si>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</si>
  <si>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</si>
  <si>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</si>
  <si>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</si>
  <si>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</si>
  <si>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</si>
  <si>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</si>
  <si>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</si>
  <si>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</si>
  <si>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</si>
  <si>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</si>
  <si>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</si>
  <si>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</si>
  <si>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</si>
  <si>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</si>
  <si>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</si>
  <si>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</si>
  <si>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</si>
  <si>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</si>
  <si>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</si>
  <si>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</si>
  <si>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</si>
  <si>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</si>
  <si>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</si>
  <si>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</si>
  <si>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</si>
  <si>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</si>
  <si>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</si>
  <si>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</si>
  <si>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</si>
  <si>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</si>
  <si>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</si>
  <si>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</si>
  <si>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</si>
  <si>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</si>
  <si>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</si>
  <si>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</si>
  <si>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</si>
  <si>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</si>
  <si>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</si>
  <si>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</si>
  <si>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</si>
  <si>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</si>
  <si>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</si>
  <si>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</si>
  <si>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</si>
  <si>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</si>
  <si>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</si>
  <si>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</si>
  <si>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</si>
  <si>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</si>
  <si>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</si>
  <si>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</si>
  <si>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января 2016 г.</t>
  </si>
  <si>
    <t>04197904</t>
  </si>
  <si>
    <t>Трубичинское сельское поселение</t>
  </si>
  <si>
    <t>350</t>
  </si>
  <si>
    <t>5310019593</t>
  </si>
  <si>
    <t>ГОД</t>
  </si>
  <si>
    <t>01.01.2016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</si>
  <si>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</si>
  <si>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</si>
  <si>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</si>
  <si>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</si>
  <si>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</si>
  <si>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</si>
  <si>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</si>
  <si>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</si>
  <si>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</si>
  <si>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i2_00001050201000000610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</si>
  <si>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</si>
  <si>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</si>
  <si>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</si>
  <si>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</si>
  <si>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i2_00001050000000000500</t>
  </si>
  <si>
    <t>Увеличение остатков средств бюджетов</t>
  </si>
  <si>
    <t>01050000000000500</t>
  </si>
  <si>
    <t>Увеличение прочих остатков средств бюджетов</t>
  </si>
  <si>
    <t>01050200000000500</t>
  </si>
  <si>
    <t>i2_00001050200000000500</t>
  </si>
  <si>
    <t>i2_00001050201000000510</t>
  </si>
  <si>
    <t>01050201000000510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</si>
  <si>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</si>
  <si>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</si>
  <si>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01050201100000510</t>
  </si>
  <si>
    <t>ОБЩЕГОСУДАРСТВЕННЫЕ ВОПРОСЫ</t>
  </si>
  <si>
    <t>i2_00001000000000000000</t>
  </si>
  <si>
    <t>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</si>
  <si>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</si>
  <si>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</si>
  <si>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</si>
  <si>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</si>
  <si>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i5_00001022010100000000</t>
  </si>
  <si>
    <t>2010100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</si>
  <si>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</si>
  <si>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</si>
  <si>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i6_00001022010100100000</t>
  </si>
  <si>
    <t>Расходы на выплаты персоналу государственных (муниципальных) органов</t>
  </si>
  <si>
    <t>i6_00001022010100120000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</si>
  <si>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</si>
  <si>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</si>
  <si>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i7_00001022010100121000</t>
  </si>
  <si>
    <t>121</t>
  </si>
  <si>
    <t>Расходы</t>
  </si>
  <si>
    <t>i8_00001022010100121200</t>
  </si>
  <si>
    <t>Оплата труда и начисления на выплаты по оплате труда</t>
  </si>
  <si>
    <t>210</t>
  </si>
  <si>
    <t>i8_00001022010100121210</t>
  </si>
  <si>
    <t>211</t>
  </si>
  <si>
    <t>Заработная плата</t>
  </si>
  <si>
    <t>Начисления на выплаты по оплате труда</t>
  </si>
  <si>
    <t>213</t>
  </si>
  <si>
    <t>Иные выплаты персоналу государственных (муниципальных) органов, за исключением фонда оплаты труда</t>
  </si>
  <si>
    <t>i7_00001022010100122000</t>
  </si>
  <si>
    <t>122</t>
  </si>
  <si>
    <t>i8_00001022010100122200</t>
  </si>
  <si>
    <t>i8_00001022010100122210</t>
  </si>
  <si>
    <t>Прочие выплаты</t>
  </si>
  <si>
    <t>212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</si>
  <si>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</si>
  <si>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</si>
  <si>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</si>
  <si>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i5_00001042020100000000</t>
  </si>
  <si>
    <t>2020100</t>
  </si>
  <si>
    <t>i6_00001042020100100000</t>
  </si>
  <si>
    <t>i6_00001042020100120000</t>
  </si>
  <si>
    <t>i7_00001042020100121000</t>
  </si>
  <si>
    <t>i8_00001042020100121200</t>
  </si>
  <si>
    <t>i8_00001042020100121210</t>
  </si>
  <si>
    <t>i7_00001042020100122000</t>
  </si>
  <si>
    <t>i8_00001042020100122200</t>
  </si>
  <si>
    <t>i8_00001042020100122210</t>
  </si>
  <si>
    <t>Закупка товаров, работ и услуг для государственных (муниципальных) нужд</t>
  </si>
  <si>
    <t>i6_00001042020100200000</t>
  </si>
  <si>
    <t>Иные закупки товаров, работ и услуг для обеспечения государственных (муниципальных) нужд</t>
  </si>
  <si>
    <t>i6_00001042020100240000</t>
  </si>
  <si>
    <t>240</t>
  </si>
  <si>
    <t>Закупка товаров, работ, услуг в сфере информационно-коммуникационных технологий</t>
  </si>
  <si>
    <t>i7_00001042020100242000</t>
  </si>
  <si>
    <t>242</t>
  </si>
  <si>
    <t>i8_00001042020100242200</t>
  </si>
  <si>
    <t>Оплата работ, услуг</t>
  </si>
  <si>
    <t>220</t>
  </si>
  <si>
    <t>i8_00001042020100242220</t>
  </si>
  <si>
    <t>Услуги связи</t>
  </si>
  <si>
    <t>221</t>
  </si>
  <si>
    <t>Работы, услуги по содержанию имущества</t>
  </si>
  <si>
    <t>225</t>
  </si>
  <si>
    <t>Прочие работы, услуги</t>
  </si>
  <si>
    <t>226</t>
  </si>
  <si>
    <t>Поступление нефинансовых активов</t>
  </si>
  <si>
    <t>300</t>
  </si>
  <si>
    <t>i8_00001042020100242300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</si>
  <si>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</si>
  <si>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</si>
  <si>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</si>
  <si>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</si>
  <si>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 работ и услуг для обеспечения государственных (муниципальных) нужд</t>
  </si>
  <si>
    <t>i7_00001042020100244000</t>
  </si>
  <si>
    <t>244</t>
  </si>
  <si>
    <t>i8_00001042020100244200</t>
  </si>
  <si>
    <t>i8_00001042020100244220</t>
  </si>
  <si>
    <t>Коммунальные услуги</t>
  </si>
  <si>
    <t>223</t>
  </si>
  <si>
    <t>Прочие расходы</t>
  </si>
  <si>
    <t>290</t>
  </si>
  <si>
    <t>i8_00001042020100244300</t>
  </si>
  <si>
    <t>Иные бюджетные ассигнования</t>
  </si>
  <si>
    <t>i6_00001042020100800000</t>
  </si>
  <si>
    <t>800</t>
  </si>
  <si>
    <t>Исполнение судебных актов</t>
  </si>
  <si>
    <t>i6_00001042020100830000</t>
  </si>
  <si>
    <t>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</si>
  <si>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</si>
  <si>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i7_00001042020100831000</t>
  </si>
  <si>
    <t>831</t>
  </si>
  <si>
    <t>i8_00001042020100831200</t>
  </si>
  <si>
    <t>Уплата налогов, сборов и иных платежей</t>
  </si>
  <si>
    <t>i6_00001042020100850000</t>
  </si>
  <si>
    <t>850</t>
  </si>
  <si>
    <t>Уплата налога на имущество организаций и земельного налога</t>
  </si>
  <si>
    <t>i7_00001042020100851000</t>
  </si>
  <si>
    <t>851</t>
  </si>
  <si>
    <t>i8_00001042020100851200</t>
  </si>
  <si>
    <t>Уплата прочих налогов, сборов</t>
  </si>
  <si>
    <t>i7_00001042020100852000</t>
  </si>
  <si>
    <t>852</t>
  </si>
  <si>
    <t>i8_00001042020100852200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</si>
  <si>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</si>
  <si>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</si>
  <si>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</si>
  <si>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i5_00001062049302000000</t>
  </si>
  <si>
    <t>2049302</t>
  </si>
  <si>
    <t>Межбюджетные трансферты</t>
  </si>
  <si>
    <t>i6_00001062049302500000</t>
  </si>
  <si>
    <t>Иные межбюджетные трансферты</t>
  </si>
  <si>
    <t>i7_00001062049302540000</t>
  </si>
  <si>
    <t>540</t>
  </si>
  <si>
    <t>i8_00001062049302540200</t>
  </si>
  <si>
    <t>Безвозмездные перечисления бюджетам</t>
  </si>
  <si>
    <t>250</t>
  </si>
  <si>
    <t>i8_00001062049302540250</t>
  </si>
  <si>
    <t>Перечисления другим бюджетам бюджетной системы Российской Федерации</t>
  </si>
  <si>
    <t>251</t>
  </si>
  <si>
    <t>0111</t>
  </si>
  <si>
    <t>Резервные фонды</t>
  </si>
  <si>
    <t>i3_00001110000000000000</t>
  </si>
  <si>
    <t>i5_00001112052503000000</t>
  </si>
  <si>
    <t>2052503</t>
  </si>
  <si>
    <t>i6_00001112052503800000</t>
  </si>
  <si>
    <t>Резервные средства</t>
  </si>
  <si>
    <t>870</t>
  </si>
  <si>
    <t>i7_00001112052503870000</t>
  </si>
  <si>
    <t>i8_00001112052503870200</t>
  </si>
  <si>
    <t>Другие общегосударственные вопросы</t>
  </si>
  <si>
    <t>0113</t>
  </si>
  <si>
    <t>i3_00001130000000000000</t>
  </si>
  <si>
    <t>i5_00001132052513000000</t>
  </si>
  <si>
    <t>2052513</t>
  </si>
  <si>
    <t>i6_00001132052513200000</t>
  </si>
  <si>
    <t>i6_00001132052513240000</t>
  </si>
  <si>
    <t>i7_00001132052513244000</t>
  </si>
  <si>
    <t>i8_00001132052513244200</t>
  </si>
  <si>
    <t>i8_00001132052513244220</t>
  </si>
  <si>
    <t>i5_00001132055930000000</t>
  </si>
  <si>
    <t>2055930</t>
  </si>
  <si>
    <t>i6_00001132055930100000</t>
  </si>
  <si>
    <t>i6_00001132055930120000</t>
  </si>
  <si>
    <t>i7_00001132055930121000</t>
  </si>
  <si>
    <t>i8_00001132055930121200</t>
  </si>
  <si>
    <t>i8_00001132055930121210</t>
  </si>
  <si>
    <t>НАЦИОНАЛЬНАЯ ОБОРОНА</t>
  </si>
  <si>
    <t>0200</t>
  </si>
  <si>
    <t>i2_00002000000000000000</t>
  </si>
  <si>
    <t>Мобилизационная и вневойсковая подготовка</t>
  </si>
  <si>
    <t>0203</t>
  </si>
  <si>
    <t>i3_00002030000000000000</t>
  </si>
  <si>
    <t>i5_00002032055118000000</t>
  </si>
  <si>
    <t>2055118</t>
  </si>
  <si>
    <t>i6_00002032055118100000</t>
  </si>
  <si>
    <t>i6_00002032055118120000</t>
  </si>
  <si>
    <t>i7_00002032055118121000</t>
  </si>
  <si>
    <t>i8_00002032055118121200</t>
  </si>
  <si>
    <t>i8_00002032055118121210</t>
  </si>
  <si>
    <t>i6_00002032055118200000</t>
  </si>
  <si>
    <t>i6_00002032055118240000</t>
  </si>
  <si>
    <t>i7_00002032055118244000</t>
  </si>
  <si>
    <t>i8_00002032055118244300</t>
  </si>
  <si>
    <t>НАЦИОНАЛЬНАЯ БЕЗОПАСНОСТЬ И ПРАВООХРАНИТЕЛЬНАЯ ДЕЯТЕЛЬНОСТЬ</t>
  </si>
  <si>
    <t>0300</t>
  </si>
  <si>
    <t>i2_00003000000000000000</t>
  </si>
  <si>
    <t>Обеспечение пожарной безопасности</t>
  </si>
  <si>
    <t>0310</t>
  </si>
  <si>
    <t>i3_00003100000000000000</t>
  </si>
  <si>
    <t>i5_00003102052511000000</t>
  </si>
  <si>
    <t>2052511</t>
  </si>
  <si>
    <t>i6_00003102052511200000</t>
  </si>
  <si>
    <t>i6_00003102052511240000</t>
  </si>
  <si>
    <t>i7_00003102052511244000</t>
  </si>
  <si>
    <t>i8_00003102052511244200</t>
  </si>
  <si>
    <t>i8_00003102052511244220</t>
  </si>
  <si>
    <t>Транспортные услуги</t>
  </si>
  <si>
    <t>222</t>
  </si>
  <si>
    <t>i8_00003102052511244300</t>
  </si>
  <si>
    <t>0400</t>
  </si>
  <si>
    <t>i2_00004000000000000000</t>
  </si>
  <si>
    <t>НАЦИОНАЛЬНАЯ ЭКОНОМИКА</t>
  </si>
  <si>
    <t>Дорожное хозяйство (дорожные фонды)</t>
  </si>
  <si>
    <t>0409</t>
  </si>
  <si>
    <t>i3_00004090000000000000</t>
  </si>
  <si>
    <t>i5_00004090102516000000</t>
  </si>
  <si>
    <t>0102516</t>
  </si>
  <si>
    <t>i6_00004090102516200000</t>
  </si>
  <si>
    <t>i6_00004090102516240000</t>
  </si>
  <si>
    <t>i7_00004090102516244000</t>
  </si>
  <si>
    <t>i8_00004090102516244200</t>
  </si>
  <si>
    <t>i8_00004090102516244220</t>
  </si>
  <si>
    <t>Арендная плата за пользование имуществом</t>
  </si>
  <si>
    <t>224</t>
  </si>
  <si>
    <t>i8_00004090102516244300</t>
  </si>
  <si>
    <t>i5_00004090107152000000</t>
  </si>
  <si>
    <t>0107152</t>
  </si>
  <si>
    <t>i6_00004090107152200000</t>
  </si>
  <si>
    <t>i6_00004090107152240000</t>
  </si>
  <si>
    <t>i7_00004090107152244000</t>
  </si>
  <si>
    <t>i8_00004090107152244200</t>
  </si>
  <si>
    <t>i8_00004090107152244220</t>
  </si>
  <si>
    <t>Другие вопросы в области национальной экономики</t>
  </si>
  <si>
    <t>0412</t>
  </si>
  <si>
    <t>i3_00004120000000000000</t>
  </si>
  <si>
    <t>i5_00004122052514000000</t>
  </si>
  <si>
    <t>2052514</t>
  </si>
  <si>
    <t>i6_00004122052514200000</t>
  </si>
  <si>
    <t>i6_00004122052514240000</t>
  </si>
  <si>
    <t>i7_00004122052514244000</t>
  </si>
  <si>
    <t>i8_00004122052514244200</t>
  </si>
  <si>
    <t>i8_00004122052514244220</t>
  </si>
  <si>
    <t>ЖИЛИЩНО-КОММУНАЛЬНОЕ ХОЗЯЙСТВО</t>
  </si>
  <si>
    <t>0500</t>
  </si>
  <si>
    <t>i2_00005000000000000000</t>
  </si>
  <si>
    <t>Жилищное хозяйство</t>
  </si>
  <si>
    <t>0501</t>
  </si>
  <si>
    <t>i3_00005010000000000000</t>
  </si>
  <si>
    <t>i5_00005010102524000000</t>
  </si>
  <si>
    <t>0102524</t>
  </si>
  <si>
    <t>i6_00005010102524800000</t>
  </si>
  <si>
    <t>i6_00005010102524830000</t>
  </si>
  <si>
    <t>i7_00005010102524831000</t>
  </si>
  <si>
    <t>i8_00005010102524831200</t>
  </si>
  <si>
    <t>i5_00005012052527000000</t>
  </si>
  <si>
    <t>2052527</t>
  </si>
  <si>
    <t>i6_00005012052527200000</t>
  </si>
  <si>
    <t>i6_00005012052527240000</t>
  </si>
  <si>
    <t>i7_00005012052527244000</t>
  </si>
  <si>
    <t>i8_00005012052527244200</t>
  </si>
  <si>
    <t>i8_00005012052527244220</t>
  </si>
  <si>
    <t>i5_00005012052539000000</t>
  </si>
  <si>
    <t>2052539</t>
  </si>
  <si>
    <t>i6_00005012052539200000</t>
  </si>
  <si>
    <t>i6_00005012052539240000</t>
  </si>
  <si>
    <t>Закупка товаров, работ, услуг в целях капитального ремонта государственного (муниципального) имущества</t>
  </si>
  <si>
    <t>i7_00005012052539243000</t>
  </si>
  <si>
    <t>243</t>
  </si>
  <si>
    <t>i8_00005012052539243200</t>
  </si>
  <si>
    <t>i8_00005012052539243220</t>
  </si>
  <si>
    <t>Коммунальное хозяйство</t>
  </si>
  <si>
    <t>0502</t>
  </si>
  <si>
    <t>i3_00005020000000000000</t>
  </si>
  <si>
    <t>0102530</t>
  </si>
  <si>
    <t>i5_00005020102530000000</t>
  </si>
  <si>
    <t>Капитальные вложения в объекты государственной (муниципальной) собственности</t>
  </si>
  <si>
    <t>i6_00005020102530400000</t>
  </si>
  <si>
    <t>400</t>
  </si>
  <si>
    <t>Бюджетные инвестиции</t>
  </si>
  <si>
    <t>i6_00005020102530410000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</si>
  <si>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</si>
  <si>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</si>
  <si>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i7_00005020102530414000</t>
  </si>
  <si>
    <t>414</t>
  </si>
  <si>
    <t>i8_00005020102530414200</t>
  </si>
  <si>
    <t>i8_00005020102530414220</t>
  </si>
  <si>
    <t>i8_00005020102530414300</t>
  </si>
  <si>
    <t>Благоустройство</t>
  </si>
  <si>
    <t>0503</t>
  </si>
  <si>
    <t>i3_00005030000000000000</t>
  </si>
  <si>
    <t>i5_00005030102519000000</t>
  </si>
  <si>
    <t>0102519</t>
  </si>
  <si>
    <t>i6_00005030102519200000</t>
  </si>
  <si>
    <t>i6_00005030102519240000</t>
  </si>
  <si>
    <t>i7_00005030102519244000</t>
  </si>
  <si>
    <t>i8_00005030102519244200</t>
  </si>
  <si>
    <t>i8_00005030102519244220</t>
  </si>
  <si>
    <t>i5_00005030102522000000</t>
  </si>
  <si>
    <t>0102522</t>
  </si>
  <si>
    <t>i6_00005030102522200000</t>
  </si>
  <si>
    <t>i6_00005030102522240000</t>
  </si>
  <si>
    <t>i7_00005030102522244000</t>
  </si>
  <si>
    <t>i8_00005030102522244200</t>
  </si>
  <si>
    <t>i8_00005030102522244220</t>
  </si>
  <si>
    <t>i8_00005030102522244300</t>
  </si>
  <si>
    <t>i5_00005030102523000000</t>
  </si>
  <si>
    <t>0102523</t>
  </si>
  <si>
    <t>i6_00005030102523200000</t>
  </si>
  <si>
    <t>i6_00005030102523240000</t>
  </si>
  <si>
    <t>i7_00005030102523244000</t>
  </si>
  <si>
    <t>i8_00005030102523244200</t>
  </si>
  <si>
    <t>i8_00005030102523244220</t>
  </si>
  <si>
    <t>i8_00005030102523244300</t>
  </si>
  <si>
    <t>ОБРАЗОВАНИЕ</t>
  </si>
  <si>
    <t>0700</t>
  </si>
  <si>
    <t>i2_00007000000000000000</t>
  </si>
  <si>
    <t>Молодежная политика и оздоровление детей</t>
  </si>
  <si>
    <t>0707</t>
  </si>
  <si>
    <t>i3_00007070000000000000</t>
  </si>
  <si>
    <t>i5_00007072052509000000</t>
  </si>
  <si>
    <t>2052509</t>
  </si>
  <si>
    <t>i6_00007072052509200000</t>
  </si>
  <si>
    <t>i6_00007072052509240000</t>
  </si>
  <si>
    <t>i7_00007072052509244000</t>
  </si>
  <si>
    <t>i8_00007072052509244200</t>
  </si>
  <si>
    <t>i8_00007072052509244300</t>
  </si>
  <si>
    <t>Другие вопросы в области образования</t>
  </si>
  <si>
    <t>i3_00007090000000000000</t>
  </si>
  <si>
    <t>0709</t>
  </si>
  <si>
    <t>i5_00007092052537000000</t>
  </si>
  <si>
    <t>2052537</t>
  </si>
  <si>
    <t>i6_00007092052537200000</t>
  </si>
  <si>
    <t>i6_00007092052537240000</t>
  </si>
  <si>
    <t>i7_00007092052537244000</t>
  </si>
  <si>
    <t>i8_00007092052537244200</t>
  </si>
  <si>
    <t>i8_00007092052537244220</t>
  </si>
  <si>
    <t>i5_00007092057246000000</t>
  </si>
  <si>
    <t>2057246</t>
  </si>
  <si>
    <t>i6_00007092057246200000</t>
  </si>
  <si>
    <t>i6_00007092057246240000</t>
  </si>
  <si>
    <t>i7_00007092057246244000</t>
  </si>
  <si>
    <t>i8_00007092057246244200</t>
  </si>
  <si>
    <t>i8_00007092057246244220</t>
  </si>
  <si>
    <t>КУЛЬТУРА, КИНЕМАТОГРАФИЯ</t>
  </si>
  <si>
    <t>0800</t>
  </si>
  <si>
    <t>i2_00008000000000000000</t>
  </si>
  <si>
    <t>Культура</t>
  </si>
  <si>
    <t>i3_00008010000000000000</t>
  </si>
  <si>
    <t>0801</t>
  </si>
  <si>
    <t>i5_00008010102506000000</t>
  </si>
  <si>
    <t>0102506</t>
  </si>
  <si>
    <t>Предоставление субсидий бюджетным, автономным учреждениям и иным некоммерческим организациям</t>
  </si>
  <si>
    <t>i6_00008010102506600000</t>
  </si>
  <si>
    <t>600</t>
  </si>
  <si>
    <t>Субсидии автономным учреждениям</t>
  </si>
  <si>
    <t>i6_00008010102506620000</t>
  </si>
  <si>
    <t>i7_00008010102506622000</t>
  </si>
  <si>
    <t>622</t>
  </si>
  <si>
    <t>Субсидии автономным учреждениям на иные цели</t>
  </si>
  <si>
    <t>i8_00008010102506622200</t>
  </si>
  <si>
    <t>Безвозмездные перечисления организациям</t>
  </si>
  <si>
    <t>i8_00008010102506622240</t>
  </si>
  <si>
    <t>Безвозмездные перечисления государственным и муниципальным организациям</t>
  </si>
  <si>
    <t>241</t>
  </si>
  <si>
    <t>i4_00008010107200000000</t>
  </si>
  <si>
    <t>0107200</t>
  </si>
  <si>
    <t>Субсидия на укрепление материально-технической базы муниципальных учреждений подведомственных органам местного самоуправления муниципальных районов, городского округа, поселений области реализующим полномочия в сфере культуры</t>
  </si>
  <si>
    <t>i5_00008010107219000000</t>
  </si>
  <si>
    <t>0107219</t>
  </si>
  <si>
    <t>i6_00008010107219600000</t>
  </si>
  <si>
    <t>i6_00008010107219620000</t>
  </si>
  <si>
    <t>i7_00008010107219622000</t>
  </si>
  <si>
    <t>i8_00008010107219622200</t>
  </si>
  <si>
    <t>i8_00008010107219622240</t>
  </si>
  <si>
    <t>i5_00008012051401000000</t>
  </si>
  <si>
    <t>2051401</t>
  </si>
  <si>
    <t>i6_00008012051401600000</t>
  </si>
  <si>
    <t>i6_00008012051401620000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</si>
  <si>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</si>
  <si>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i7_00008012051401621000</t>
  </si>
  <si>
    <t>621</t>
  </si>
  <si>
    <t>i8_00008012051401621200</t>
  </si>
  <si>
    <t>i8_00008012051401621240</t>
  </si>
  <si>
    <t>i5_00008012052505000000</t>
  </si>
  <si>
    <t>2052505</t>
  </si>
  <si>
    <t>i6_00008012052505200000</t>
  </si>
  <si>
    <t>i6_00008012052505240000</t>
  </si>
  <si>
    <t>i7_00008012052505244000</t>
  </si>
  <si>
    <t>i8_00008012052505244200</t>
  </si>
  <si>
    <t>i8_00008012052505244300</t>
  </si>
  <si>
    <t>i2_00011000000000000000</t>
  </si>
  <si>
    <t>1100</t>
  </si>
  <si>
    <t>ФИЗИЧЕСКАЯ КУЛЬТУРА И СПОРТ</t>
  </si>
  <si>
    <t>Физическая культура</t>
  </si>
  <si>
    <t>1101</t>
  </si>
  <si>
    <t>i3_00011010000000000000</t>
  </si>
  <si>
    <t>i5_00011012052510000000</t>
  </si>
  <si>
    <t>2052510</t>
  </si>
  <si>
    <t>i6_00011012052510200000</t>
  </si>
  <si>
    <t>i6_00011012052510240000</t>
  </si>
  <si>
    <t>i7_00011012052510244000</t>
  </si>
  <si>
    <t>i8_00011012052510244200</t>
  </si>
  <si>
    <t>i8_00011012052510244220</t>
  </si>
  <si>
    <t>i8_00011012052510244300</t>
  </si>
  <si>
    <t>1200</t>
  </si>
  <si>
    <t>i2_00012000000000000000</t>
  </si>
  <si>
    <t>СРЕДСТВА МАССОВОЙ ИНФОРМАЦИИ</t>
  </si>
  <si>
    <t>Периодическая печать и издательства</t>
  </si>
  <si>
    <t>i3_00012020000000000000</t>
  </si>
  <si>
    <t>1202</t>
  </si>
  <si>
    <t>i5_00012022052526000000</t>
  </si>
  <si>
    <t>2052526</t>
  </si>
  <si>
    <t>i6_00012022052526200000</t>
  </si>
  <si>
    <t>i6_00012022052526240000</t>
  </si>
  <si>
    <t>i7_00012022052526242000</t>
  </si>
  <si>
    <t>i8_00012022052526242200</t>
  </si>
  <si>
    <t>i8_00012022052526242220</t>
  </si>
  <si>
    <t>i8_00012022052526242300</t>
  </si>
  <si>
    <t>НАЛОГОВЫЕ И НЕНАЛОГОВЫЕ ДОХОДЫ</t>
  </si>
  <si>
    <t>10000000000000000</t>
  </si>
  <si>
    <t>i2_00010000000000000000</t>
  </si>
  <si>
    <t>НАЛОГИ НА ПРИБЫЛЬ, ДОХОДЫ</t>
  </si>
  <si>
    <t>10100000000000000</t>
  </si>
  <si>
    <t>i2_00010100000000000000</t>
  </si>
  <si>
    <t>i2_00010102000010000110</t>
  </si>
  <si>
    <t>Налог на доходы физических лиц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</si>
  <si>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</si>
  <si>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</si>
  <si>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</si>
  <si>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</si>
  <si>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</si>
  <si>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</si>
  <si>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</si>
  <si>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</si>
  <si>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</si>
  <si>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</si>
  <si>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</si>
  <si>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</si>
  <si>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</si>
  <si>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</si>
  <si>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</si>
  <si>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</si>
  <si>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</si>
  <si>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</si>
  <si>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</si>
  <si>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</si>
  <si>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</si>
  <si>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</si>
  <si>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</si>
  <si>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</si>
  <si>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</si>
  <si>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</si>
  <si>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</si>
  <si>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</si>
  <si>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</si>
  <si>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</si>
  <si>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</si>
  <si>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10601000000000110</t>
  </si>
  <si>
    <t>i2_00010601000000000110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</si>
  <si>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</si>
  <si>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</si>
  <si>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</si>
  <si>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</si>
  <si>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</si>
  <si>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</si>
  <si>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</si>
  <si>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</si>
  <si>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</si>
  <si>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</si>
  <si>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</si>
  <si>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</si>
  <si>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</si>
  <si>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</si>
  <si>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</si>
  <si>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</si>
  <si>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10800000000000000</t>
  </si>
  <si>
    <t>i2_00010800000000000000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</si>
  <si>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</si>
  <si>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</si>
  <si>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</si>
  <si>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</si>
  <si>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</si>
  <si>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</si>
  <si>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</si>
  <si>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</si>
  <si>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</si>
  <si>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</si>
  <si>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</si>
  <si>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</si>
  <si>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</si>
  <si>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</si>
  <si>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</si>
  <si>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</si>
  <si>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</si>
  <si>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(РАБОТ)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</si>
  <si>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</si>
  <si>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</si>
  <si>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</si>
  <si>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</si>
  <si>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</si>
  <si>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</si>
  <si>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</si>
  <si>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</si>
  <si>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</si>
  <si>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</si>
  <si>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ШТРАФЫ, САНКЦИИ, ВОЗМЕЩЕНИЕ УЩЕРБА</t>
  </si>
  <si>
    <t>11600000000000000</t>
  </si>
  <si>
    <t>i2_00011600000000000000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</si>
  <si>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</si>
  <si>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</si>
  <si>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</si>
  <si>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</si>
  <si>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</si>
  <si>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</si>
  <si>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</si>
  <si>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</si>
  <si>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</si>
  <si>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</si>
  <si>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</si>
  <si>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субъектов Российской Федерации и муниципальных образований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</si>
  <si>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</si>
  <si>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</si>
  <si>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</si>
  <si>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</si>
  <si>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</si>
  <si>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</si>
  <si>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</si>
  <si>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</si>
  <si>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</si>
  <si>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</si>
  <si>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</si>
  <si>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</si>
  <si>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</si>
  <si>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</si>
  <si>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</si>
  <si>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субъектов Российской Федерации и муниципальных образований</t>
  </si>
  <si>
    <t>20203000000000151</t>
  </si>
  <si>
    <t>i2_00020203000000000151</t>
  </si>
  <si>
    <t>Субвенции бюджетам на государственную регистрацию актов гражданского состояния</t>
  </si>
  <si>
    <t>20203003000000151</t>
  </si>
  <si>
    <t>i2_00020203003000000151</t>
  </si>
  <si>
    <t>Субвенции бюджетам сельских поселений на государственную регистрацию актов гражданского состояния</t>
  </si>
  <si>
    <t>20203003100000151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</si>
  <si>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</si>
  <si>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</si>
  <si>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</si>
  <si>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</si>
  <si>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</si>
  <si>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</si>
  <si>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</si>
  <si>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</si>
  <si>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</si>
  <si>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21905000100000151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</si>
</sst>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09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17"/>
  <sheetViews>
    <sheetView tabSelected="1" topLeftCell="A398" workbookViewId="0">
      <selection activeCell="B418" sqref="B418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 x14ac:dyDescent="0.3">
      <c r="A1" s="164" t="s">
        <v>36</v>
      </c>
      <c r="B1" s="164"/>
      <c r="C1" s="164"/>
      <c r="D1" s="164"/>
      <c r="E1" s="164"/>
      <c r="F1" s="164"/>
      <c r="G1" s="164"/>
      <c r="H1" s="164"/>
      <c r="I1" s="165"/>
      <c r="J1" s="1" t="s">
        <v>3</v>
      </c>
      <c r="K1" s="22" t="s">
        <v>65</v>
      </c>
    </row>
    <row r="2" spans="1:11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</row>
    <row r="3" spans="1:11" x14ac:dyDescent="0.2">
      <c r="A3" s="32" t="s">
        <v>52</v>
      </c>
      <c r="B3" s="168" t="s">
        <v>62</v>
      </c>
      <c r="C3" s="168"/>
      <c r="D3" s="168"/>
      <c r="E3" s="22"/>
      <c r="F3" s="22"/>
      <c r="G3" s="169"/>
      <c r="H3" s="169"/>
      <c r="I3" s="32" t="s">
        <v>22</v>
      </c>
      <c r="J3" s="130">
        <v>42370</v>
      </c>
      <c r="K3" s="22" t="s">
        <v>8</v>
      </c>
    </row>
    <row r="4" spans="1:11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</row>
    <row r="5" spans="1:11" x14ac:dyDescent="0.2">
      <c r="A5" s="3" t="s">
        <v>37</v>
      </c>
      <c r="B5" s="166" t="s">
        <v>64</v>
      </c>
      <c r="C5" s="166"/>
      <c r="D5" s="166"/>
      <c r="E5" s="166"/>
      <c r="F5" s="166"/>
      <c r="G5" s="166"/>
      <c r="H5" s="166"/>
      <c r="I5" s="33" t="s">
        <v>30</v>
      </c>
      <c r="J5" s="87" t="s">
        <v>65</v>
      </c>
      <c r="K5" s="22"/>
    </row>
    <row r="6" spans="1:11" x14ac:dyDescent="0.2">
      <c r="A6" s="3" t="s">
        <v>38</v>
      </c>
      <c r="B6" s="167" t="s">
        <v>61</v>
      </c>
      <c r="C6" s="167"/>
      <c r="D6" s="167"/>
      <c r="E6" s="167"/>
      <c r="F6" s="167"/>
      <c r="G6" s="167"/>
      <c r="H6" s="167"/>
      <c r="I6" s="33" t="s">
        <v>59</v>
      </c>
      <c r="J6" s="87" t="s">
        <v>70</v>
      </c>
      <c r="K6" s="22" t="s">
        <v>69</v>
      </c>
    </row>
    <row r="7" spans="1:11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1" ht="15" x14ac:dyDescent="0.25">
      <c r="A9" s="173" t="s">
        <v>29</v>
      </c>
      <c r="B9" s="173"/>
      <c r="C9" s="173"/>
      <c r="D9" s="173"/>
      <c r="E9" s="173"/>
      <c r="F9" s="173"/>
      <c r="G9" s="173"/>
      <c r="H9" s="173"/>
      <c r="I9" s="173"/>
      <c r="J9" s="173"/>
      <c r="K9" s="127" t="s">
        <v>67</v>
      </c>
    </row>
    <row r="10" spans="1:11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1" ht="12.75" customHeight="1" x14ac:dyDescent="0.2">
      <c r="A11" s="161" t="s">
        <v>39</v>
      </c>
      <c r="B11" s="161" t="s">
        <v>40</v>
      </c>
      <c r="C11" s="174" t="s">
        <v>41</v>
      </c>
      <c r="D11" s="175"/>
      <c r="E11" s="175"/>
      <c r="F11" s="175"/>
      <c r="G11" s="176"/>
      <c r="H11" s="161" t="s">
        <v>42</v>
      </c>
      <c r="I11" s="161" t="s">
        <v>23</v>
      </c>
      <c r="J11" s="161" t="s">
        <v>43</v>
      </c>
      <c r="K11" s="114"/>
    </row>
    <row r="12" spans="1:11" x14ac:dyDescent="0.2">
      <c r="A12" s="162"/>
      <c r="B12" s="162"/>
      <c r="C12" s="177"/>
      <c r="D12" s="178"/>
      <c r="E12" s="178"/>
      <c r="F12" s="178"/>
      <c r="G12" s="179"/>
      <c r="H12" s="162"/>
      <c r="I12" s="162"/>
      <c r="J12" s="162"/>
      <c r="K12" s="114"/>
    </row>
    <row r="13" spans="1:11" x14ac:dyDescent="0.2">
      <c r="A13" s="163"/>
      <c r="B13" s="163"/>
      <c r="C13" s="180"/>
      <c r="D13" s="181"/>
      <c r="E13" s="181"/>
      <c r="F13" s="181"/>
      <c r="G13" s="182"/>
      <c r="H13" s="163"/>
      <c r="I13" s="163"/>
      <c r="J13" s="163"/>
      <c r="K13" s="114"/>
    </row>
    <row r="14" spans="1:11" ht="13.5" thickBot="1" x14ac:dyDescent="0.25">
      <c r="A14" s="70">
        <v>1</v>
      </c>
      <c r="B14" s="12">
        <v>2</v>
      </c>
      <c r="C14" s="170">
        <v>3</v>
      </c>
      <c r="D14" s="171"/>
      <c r="E14" s="171"/>
      <c r="F14" s="171"/>
      <c r="G14" s="172"/>
      <c r="H14" s="13" t="s">
        <v>2</v>
      </c>
      <c r="I14" s="13" t="s">
        <v>25</v>
      </c>
      <c r="J14" s="13" t="s">
        <v>26</v>
      </c>
      <c r="K14" s="115"/>
    </row>
    <row r="15" spans="1:11" x14ac:dyDescent="0.2">
      <c r="A15" s="71" t="s">
        <v>28</v>
      </c>
      <c r="B15" s="38" t="s">
        <v>6</v>
      </c>
      <c r="C15" s="183" t="s">
        <v>17</v>
      </c>
      <c r="D15" s="184"/>
      <c r="E15" s="184"/>
      <c r="F15" s="184"/>
      <c r="G15" s="185"/>
      <c r="H15" s="52">
        <v>26714300</v>
      </c>
      <c r="I15" s="52">
        <v>27385194.800000001</v>
      </c>
      <c r="J15" s="105">
        <v>-670894.80000000005</v>
      </c>
    </row>
    <row r="16" spans="1:11" x14ac:dyDescent="0.2">
      <c r="A16" s="72" t="s">
        <v>4</v>
      </c>
      <c r="B16" s="50"/>
      <c r="C16" s="186"/>
      <c r="D16" s="187"/>
      <c r="E16" s="187"/>
      <c r="F16" s="187"/>
      <c r="G16" s="188"/>
      <c r="H16" s="56"/>
      <c r="I16" s="57"/>
      <c r="J16" s="58"/>
    </row>
    <row r="17" spans="1:12" x14ac:dyDescent="0.2">
      <c r="A17" s="100" t="s">
        <v>482</v>
      </c>
      <c r="B17" s="101" t="s">
        <v>6</v>
      </c>
      <c r="C17" s="102" t="s">
        <v>72</v>
      </c>
      <c r="D17" s="150" t="s">
        <v>483</v>
      </c>
      <c r="E17" s="151"/>
      <c r="F17" s="151"/>
      <c r="G17" s="152"/>
      <c r="H17" s="97">
        <v>18934000</v>
      </c>
      <c r="I17" s="103">
        <v>19605699.800000001</v>
      </c>
      <c r="J17" s="104">
        <f t="shared" ref="J17:J48" si="0">H17-I17</f>
        <v>-671699.8</v>
      </c>
      <c r="K17" s="118" t="str">
        <f t="shared" ref="K17:K48" si="1">C17 &amp; D17 &amp; G17</f>
        <v>00010000000000000000</v>
      </c>
      <c r="L17" s="106" t="s">
        <v>484</v>
      </c>
    </row>
    <row r="18" spans="1:12" x14ac:dyDescent="0.2">
      <c r="A18" s="100" t="s">
        <v>485</v>
      </c>
      <c r="B18" s="101" t="s">
        <v>6</v>
      </c>
      <c r="C18" s="102" t="s">
        <v>72</v>
      </c>
      <c r="D18" s="150" t="s">
        <v>486</v>
      </c>
      <c r="E18" s="151"/>
      <c r="F18" s="151"/>
      <c r="G18" s="152"/>
      <c r="H18" s="97">
        <v>2950000</v>
      </c>
      <c r="I18" s="103">
        <v>3011157.45</v>
      </c>
      <c r="J18" s="104">
        <f t="shared" si="0"/>
        <v>-61157.45</v>
      </c>
      <c r="K18" s="118" t="str">
        <f t="shared" si="1"/>
        <v>00010100000000000000</v>
      </c>
      <c r="L18" s="106" t="s">
        <v>487</v>
      </c>
    </row>
    <row r="19" spans="1:12" x14ac:dyDescent="0.2">
      <c r="A19" s="100" t="s">
        <v>489</v>
      </c>
      <c r="B19" s="101" t="s">
        <v>6</v>
      </c>
      <c r="C19" s="102" t="s">
        <v>72</v>
      </c>
      <c r="D19" s="150" t="s">
        <v>490</v>
      </c>
      <c r="E19" s="151"/>
      <c r="F19" s="151"/>
      <c r="G19" s="152"/>
      <c r="H19" s="97">
        <v>2950000</v>
      </c>
      <c r="I19" s="103">
        <v>3011157.45</v>
      </c>
      <c r="J19" s="104">
        <f t="shared" si="0"/>
        <v>-61157.45</v>
      </c>
      <c r="K19" s="118" t="str">
        <f t="shared" si="1"/>
        <v>00010102000010000110</v>
      </c>
      <c r="L19" s="106" t="s">
        <v>488</v>
      </c>
    </row>
    <row r="20" spans="1:12" s="84" customFormat="1" ht="56.25" x14ac:dyDescent="0.2">
      <c r="A20" s="79" t="s">
        <v>491</v>
      </c>
      <c r="B20" s="78" t="s">
        <v>6</v>
      </c>
      <c r="C20" s="121" t="s">
        <v>72</v>
      </c>
      <c r="D20" s="147" t="s">
        <v>492</v>
      </c>
      <c r="E20" s="148"/>
      <c r="F20" s="148"/>
      <c r="G20" s="149"/>
      <c r="H20" s="80">
        <v>2950000</v>
      </c>
      <c r="I20" s="81">
        <v>3000398.08</v>
      </c>
      <c r="J20" s="82">
        <f t="shared" si="0"/>
        <v>-50398.080000000002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s="84" customFormat="1" ht="90" x14ac:dyDescent="0.2">
      <c r="A21" s="79" t="s">
        <v>493</v>
      </c>
      <c r="B21" s="78" t="s">
        <v>6</v>
      </c>
      <c r="C21" s="121" t="s">
        <v>72</v>
      </c>
      <c r="D21" s="147" t="s">
        <v>494</v>
      </c>
      <c r="E21" s="148"/>
      <c r="F21" s="148"/>
      <c r="G21" s="149"/>
      <c r="H21" s="80"/>
      <c r="I21" s="81">
        <v>279.52999999999997</v>
      </c>
      <c r="J21" s="82">
        <f t="shared" si="0"/>
        <v>-279.52999999999997</v>
      </c>
      <c r="K21" s="119" t="str">
        <f t="shared" si="1"/>
        <v>00010102020010000110</v>
      </c>
      <c r="L21" s="83" t="str">
        <f>C21 &amp; D21 &amp; G21</f>
        <v>00010102020010000110</v>
      </c>
    </row>
    <row r="22" spans="1:12" s="84" customFormat="1" ht="33.75" x14ac:dyDescent="0.2">
      <c r="A22" s="79" t="s">
        <v>495</v>
      </c>
      <c r="B22" s="78" t="s">
        <v>6</v>
      </c>
      <c r="C22" s="121" t="s">
        <v>72</v>
      </c>
      <c r="D22" s="147" t="s">
        <v>496</v>
      </c>
      <c r="E22" s="148"/>
      <c r="F22" s="148"/>
      <c r="G22" s="149"/>
      <c r="H22" s="80"/>
      <c r="I22" s="81">
        <v>10479.84</v>
      </c>
      <c r="J22" s="82">
        <f t="shared" si="0"/>
        <v>-10479.84</v>
      </c>
      <c r="K22" s="119" t="str">
        <f t="shared" si="1"/>
        <v>00010102030010000110</v>
      </c>
      <c r="L22" s="83" t="str">
        <f>C22 &amp; D22 &amp; G22</f>
        <v>00010102030010000110</v>
      </c>
    </row>
    <row r="23" spans="1:12" ht="22.5" x14ac:dyDescent="0.2">
      <c r="A23" s="100" t="s">
        <v>497</v>
      </c>
      <c r="B23" s="101" t="s">
        <v>6</v>
      </c>
      <c r="C23" s="102" t="s">
        <v>72</v>
      </c>
      <c r="D23" s="150" t="s">
        <v>498</v>
      </c>
      <c r="E23" s="151"/>
      <c r="F23" s="151"/>
      <c r="G23" s="152"/>
      <c r="H23" s="97">
        <v>1518000</v>
      </c>
      <c r="I23" s="103">
        <v>1696651.95</v>
      </c>
      <c r="J23" s="104">
        <f t="shared" si="0"/>
        <v>-178651.95</v>
      </c>
      <c r="K23" s="118" t="str">
        <f t="shared" si="1"/>
        <v>00010300000000000000</v>
      </c>
      <c r="L23" s="106" t="s">
        <v>499</v>
      </c>
    </row>
    <row r="24" spans="1:12" ht="22.5" x14ac:dyDescent="0.2">
      <c r="A24" s="100" t="s">
        <v>500</v>
      </c>
      <c r="B24" s="101" t="s">
        <v>6</v>
      </c>
      <c r="C24" s="102" t="s">
        <v>72</v>
      </c>
      <c r="D24" s="150" t="s">
        <v>501</v>
      </c>
      <c r="E24" s="151"/>
      <c r="F24" s="151"/>
      <c r="G24" s="152"/>
      <c r="H24" s="97">
        <v>1518000</v>
      </c>
      <c r="I24" s="103">
        <v>1696651.95</v>
      </c>
      <c r="J24" s="104">
        <f t="shared" si="0"/>
        <v>-178651.95</v>
      </c>
      <c r="K24" s="118" t="str">
        <f t="shared" si="1"/>
        <v>00010302000010000110</v>
      </c>
      <c r="L24" s="106" t="s">
        <v>502</v>
      </c>
    </row>
    <row r="25" spans="1:12" s="84" customFormat="1" ht="56.25" x14ac:dyDescent="0.2">
      <c r="A25" s="79" t="s">
        <v>503</v>
      </c>
      <c r="B25" s="78" t="s">
        <v>6</v>
      </c>
      <c r="C25" s="121" t="s">
        <v>72</v>
      </c>
      <c r="D25" s="147" t="s">
        <v>504</v>
      </c>
      <c r="E25" s="148"/>
      <c r="F25" s="148"/>
      <c r="G25" s="149"/>
      <c r="H25" s="80">
        <v>546500</v>
      </c>
      <c r="I25" s="81">
        <v>591457.67000000004</v>
      </c>
      <c r="J25" s="82">
        <f t="shared" si="0"/>
        <v>-44957.67</v>
      </c>
      <c r="K25" s="119" t="str">
        <f t="shared" si="1"/>
        <v>00010302230010000110</v>
      </c>
      <c r="L25" s="83" t="str">
        <f>C25 &amp; D25 &amp; G25</f>
        <v>00010302230010000110</v>
      </c>
    </row>
    <row r="26" spans="1:12" s="84" customFormat="1" ht="78.75" x14ac:dyDescent="0.2">
      <c r="A26" s="79" t="s">
        <v>506</v>
      </c>
      <c r="B26" s="78" t="s">
        <v>6</v>
      </c>
      <c r="C26" s="121" t="s">
        <v>72</v>
      </c>
      <c r="D26" s="147" t="s">
        <v>505</v>
      </c>
      <c r="E26" s="148"/>
      <c r="F26" s="148"/>
      <c r="G26" s="149"/>
      <c r="H26" s="80">
        <v>7600</v>
      </c>
      <c r="I26" s="81">
        <v>16023.03</v>
      </c>
      <c r="J26" s="82">
        <f t="shared" si="0"/>
        <v>-8423.0300000000007</v>
      </c>
      <c r="K26" s="119" t="str">
        <f t="shared" si="1"/>
        <v>00010302240010000110</v>
      </c>
      <c r="L26" s="83" t="str">
        <f>C26 &amp; D26 &amp; G26</f>
        <v>00010302240010000110</v>
      </c>
    </row>
    <row r="27" spans="1:12" s="84" customFormat="1" ht="56.25" x14ac:dyDescent="0.2">
      <c r="A27" s="79" t="s">
        <v>507</v>
      </c>
      <c r="B27" s="78" t="s">
        <v>6</v>
      </c>
      <c r="C27" s="121" t="s">
        <v>72</v>
      </c>
      <c r="D27" s="147" t="s">
        <v>508</v>
      </c>
      <c r="E27" s="148"/>
      <c r="F27" s="148"/>
      <c r="G27" s="149"/>
      <c r="H27" s="80">
        <v>956400</v>
      </c>
      <c r="I27" s="81">
        <v>1165242.82</v>
      </c>
      <c r="J27" s="82">
        <f t="shared" si="0"/>
        <v>-208842.82</v>
      </c>
      <c r="K27" s="119" t="str">
        <f t="shared" si="1"/>
        <v>00010302250010000110</v>
      </c>
      <c r="L27" s="83" t="str">
        <f>C27 &amp; D27 &amp; G27</f>
        <v>00010302250010000110</v>
      </c>
    </row>
    <row r="28" spans="1:12" s="84" customFormat="1" ht="56.25" x14ac:dyDescent="0.2">
      <c r="A28" s="79" t="s">
        <v>509</v>
      </c>
      <c r="B28" s="78" t="s">
        <v>6</v>
      </c>
      <c r="C28" s="121" t="s">
        <v>72</v>
      </c>
      <c r="D28" s="147" t="s">
        <v>510</v>
      </c>
      <c r="E28" s="148"/>
      <c r="F28" s="148"/>
      <c r="G28" s="149"/>
      <c r="H28" s="80">
        <v>7500</v>
      </c>
      <c r="I28" s="81">
        <v>-76071.570000000007</v>
      </c>
      <c r="J28" s="82">
        <f t="shared" si="0"/>
        <v>83571.570000000007</v>
      </c>
      <c r="K28" s="119" t="str">
        <f t="shared" si="1"/>
        <v>00010302260010000110</v>
      </c>
      <c r="L28" s="83" t="str">
        <f>C28 &amp; D28 &amp; G28</f>
        <v>00010302260010000110</v>
      </c>
    </row>
    <row r="29" spans="1:12" x14ac:dyDescent="0.2">
      <c r="A29" s="100" t="s">
        <v>511</v>
      </c>
      <c r="B29" s="101" t="s">
        <v>6</v>
      </c>
      <c r="C29" s="102" t="s">
        <v>72</v>
      </c>
      <c r="D29" s="150" t="s">
        <v>512</v>
      </c>
      <c r="E29" s="151"/>
      <c r="F29" s="151"/>
      <c r="G29" s="152"/>
      <c r="H29" s="97"/>
      <c r="I29" s="103">
        <v>959.99</v>
      </c>
      <c r="J29" s="104">
        <f t="shared" si="0"/>
        <v>-959.99</v>
      </c>
      <c r="K29" s="118" t="str">
        <f t="shared" si="1"/>
        <v>00010500000000000000</v>
      </c>
      <c r="L29" s="106" t="s">
        <v>513</v>
      </c>
    </row>
    <row r="30" spans="1:12" x14ac:dyDescent="0.2">
      <c r="A30" s="100" t="s">
        <v>514</v>
      </c>
      <c r="B30" s="101" t="s">
        <v>6</v>
      </c>
      <c r="C30" s="102" t="s">
        <v>72</v>
      </c>
      <c r="D30" s="150" t="s">
        <v>515</v>
      </c>
      <c r="E30" s="151"/>
      <c r="F30" s="151"/>
      <c r="G30" s="152"/>
      <c r="H30" s="97"/>
      <c r="I30" s="103">
        <v>959.99</v>
      </c>
      <c r="J30" s="104">
        <f t="shared" si="0"/>
        <v>-959.99</v>
      </c>
      <c r="K30" s="118" t="str">
        <f t="shared" si="1"/>
        <v>00010503000010000110</v>
      </c>
      <c r="L30" s="106" t="s">
        <v>516</v>
      </c>
    </row>
    <row r="31" spans="1:12" s="84" customFormat="1" x14ac:dyDescent="0.2">
      <c r="A31" s="79" t="s">
        <v>514</v>
      </c>
      <c r="B31" s="78" t="s">
        <v>6</v>
      </c>
      <c r="C31" s="121" t="s">
        <v>72</v>
      </c>
      <c r="D31" s="147" t="s">
        <v>517</v>
      </c>
      <c r="E31" s="148"/>
      <c r="F31" s="148"/>
      <c r="G31" s="149"/>
      <c r="H31" s="80"/>
      <c r="I31" s="81">
        <v>959.99</v>
      </c>
      <c r="J31" s="82">
        <f t="shared" si="0"/>
        <v>-959.99</v>
      </c>
      <c r="K31" s="119" t="str">
        <f t="shared" si="1"/>
        <v>00010503010010000110</v>
      </c>
      <c r="L31" s="83" t="str">
        <f>C31 &amp; D31 &amp; G31</f>
        <v>00010503010010000110</v>
      </c>
    </row>
    <row r="32" spans="1:12" x14ac:dyDescent="0.2">
      <c r="A32" s="100" t="s">
        <v>518</v>
      </c>
      <c r="B32" s="101" t="s">
        <v>6</v>
      </c>
      <c r="C32" s="102" t="s">
        <v>72</v>
      </c>
      <c r="D32" s="150" t="s">
        <v>519</v>
      </c>
      <c r="E32" s="151"/>
      <c r="F32" s="151"/>
      <c r="G32" s="152"/>
      <c r="H32" s="97">
        <v>14165000</v>
      </c>
      <c r="I32" s="103">
        <v>14575138.35</v>
      </c>
      <c r="J32" s="104">
        <f t="shared" si="0"/>
        <v>-410138.35</v>
      </c>
      <c r="K32" s="118" t="str">
        <f t="shared" si="1"/>
        <v>00010600000000000000</v>
      </c>
      <c r="L32" s="106" t="s">
        <v>520</v>
      </c>
    </row>
    <row r="33" spans="1:12" x14ac:dyDescent="0.2">
      <c r="A33" s="100" t="s">
        <v>523</v>
      </c>
      <c r="B33" s="101" t="s">
        <v>6</v>
      </c>
      <c r="C33" s="102" t="s">
        <v>72</v>
      </c>
      <c r="D33" s="150" t="s">
        <v>521</v>
      </c>
      <c r="E33" s="151"/>
      <c r="F33" s="151"/>
      <c r="G33" s="152"/>
      <c r="H33" s="97">
        <v>665000</v>
      </c>
      <c r="I33" s="103">
        <v>730217.01</v>
      </c>
      <c r="J33" s="104">
        <f t="shared" si="0"/>
        <v>-65217.01</v>
      </c>
      <c r="K33" s="118" t="str">
        <f t="shared" si="1"/>
        <v>00010601000000000110</v>
      </c>
      <c r="L33" s="106" t="s">
        <v>522</v>
      </c>
    </row>
    <row r="34" spans="1:12" s="84" customFormat="1" ht="33.75" x14ac:dyDescent="0.2">
      <c r="A34" s="79" t="s">
        <v>524</v>
      </c>
      <c r="B34" s="78" t="s">
        <v>6</v>
      </c>
      <c r="C34" s="121" t="s">
        <v>72</v>
      </c>
      <c r="D34" s="147" t="s">
        <v>525</v>
      </c>
      <c r="E34" s="148"/>
      <c r="F34" s="148"/>
      <c r="G34" s="149"/>
      <c r="H34" s="80">
        <v>665000</v>
      </c>
      <c r="I34" s="81">
        <v>730217.01</v>
      </c>
      <c r="J34" s="82">
        <f t="shared" si="0"/>
        <v>-65217.01</v>
      </c>
      <c r="K34" s="119" t="str">
        <f t="shared" si="1"/>
        <v>00010601030100000110</v>
      </c>
      <c r="L34" s="83" t="str">
        <f>C34 &amp; D34 &amp; G34</f>
        <v>00010601030100000110</v>
      </c>
    </row>
    <row r="35" spans="1:12" x14ac:dyDescent="0.2">
      <c r="A35" s="100" t="s">
        <v>526</v>
      </c>
      <c r="B35" s="101" t="s">
        <v>6</v>
      </c>
      <c r="C35" s="102" t="s">
        <v>72</v>
      </c>
      <c r="D35" s="150" t="s">
        <v>527</v>
      </c>
      <c r="E35" s="151"/>
      <c r="F35" s="151"/>
      <c r="G35" s="152"/>
      <c r="H35" s="97">
        <v>13500000</v>
      </c>
      <c r="I35" s="103">
        <v>13844921.34</v>
      </c>
      <c r="J35" s="104">
        <f t="shared" si="0"/>
        <v>-344921.34</v>
      </c>
      <c r="K35" s="118" t="str">
        <f t="shared" si="1"/>
        <v>00010606000000000110</v>
      </c>
      <c r="L35" s="106" t="s">
        <v>528</v>
      </c>
    </row>
    <row r="36" spans="1:12" x14ac:dyDescent="0.2">
      <c r="A36" s="100" t="s">
        <v>529</v>
      </c>
      <c r="B36" s="101" t="s">
        <v>6</v>
      </c>
      <c r="C36" s="102" t="s">
        <v>72</v>
      </c>
      <c r="D36" s="150" t="s">
        <v>530</v>
      </c>
      <c r="E36" s="151"/>
      <c r="F36" s="151"/>
      <c r="G36" s="152"/>
      <c r="H36" s="97">
        <v>13500000</v>
      </c>
      <c r="I36" s="103">
        <v>10681735.539999999</v>
      </c>
      <c r="J36" s="104">
        <f t="shared" si="0"/>
        <v>2818264.46</v>
      </c>
      <c r="K36" s="118" t="str">
        <f t="shared" si="1"/>
        <v>00010606030000000110</v>
      </c>
      <c r="L36" s="106" t="s">
        <v>531</v>
      </c>
    </row>
    <row r="37" spans="1:12" s="84" customFormat="1" ht="22.5" x14ac:dyDescent="0.2">
      <c r="A37" s="79" t="s">
        <v>532</v>
      </c>
      <c r="B37" s="78" t="s">
        <v>6</v>
      </c>
      <c r="C37" s="121" t="s">
        <v>72</v>
      </c>
      <c r="D37" s="147" t="s">
        <v>533</v>
      </c>
      <c r="E37" s="148"/>
      <c r="F37" s="148"/>
      <c r="G37" s="149"/>
      <c r="H37" s="80">
        <v>13500000</v>
      </c>
      <c r="I37" s="81">
        <v>10681735.539999999</v>
      </c>
      <c r="J37" s="82">
        <f t="shared" si="0"/>
        <v>2818264.46</v>
      </c>
      <c r="K37" s="119" t="str">
        <f t="shared" si="1"/>
        <v>00010606033100000110</v>
      </c>
      <c r="L37" s="83" t="str">
        <f>C37 &amp; D37 &amp; G37</f>
        <v>00010606033100000110</v>
      </c>
    </row>
    <row r="38" spans="1:12" x14ac:dyDescent="0.2">
      <c r="A38" s="100" t="s">
        <v>534</v>
      </c>
      <c r="B38" s="101" t="s">
        <v>6</v>
      </c>
      <c r="C38" s="102" t="s">
        <v>72</v>
      </c>
      <c r="D38" s="150" t="s">
        <v>535</v>
      </c>
      <c r="E38" s="151"/>
      <c r="F38" s="151"/>
      <c r="G38" s="152"/>
      <c r="H38" s="97"/>
      <c r="I38" s="103">
        <v>3163185.8</v>
      </c>
      <c r="J38" s="104">
        <f t="shared" si="0"/>
        <v>-3163185.8</v>
      </c>
      <c r="K38" s="118" t="str">
        <f t="shared" si="1"/>
        <v>00010606040000000110</v>
      </c>
      <c r="L38" s="106" t="s">
        <v>536</v>
      </c>
    </row>
    <row r="39" spans="1:12" s="84" customFormat="1" ht="33.75" x14ac:dyDescent="0.2">
      <c r="A39" s="79" t="s">
        <v>537</v>
      </c>
      <c r="B39" s="78" t="s">
        <v>6</v>
      </c>
      <c r="C39" s="121" t="s">
        <v>72</v>
      </c>
      <c r="D39" s="147" t="s">
        <v>538</v>
      </c>
      <c r="E39" s="148"/>
      <c r="F39" s="148"/>
      <c r="G39" s="149"/>
      <c r="H39" s="80"/>
      <c r="I39" s="81">
        <v>3163185.8</v>
      </c>
      <c r="J39" s="82">
        <f t="shared" si="0"/>
        <v>-3163185.8</v>
      </c>
      <c r="K39" s="119" t="str">
        <f t="shared" si="1"/>
        <v>00010606043100000110</v>
      </c>
      <c r="L39" s="83" t="str">
        <f>C39 &amp; D39 &amp; G39</f>
        <v>00010606043100000110</v>
      </c>
    </row>
    <row r="40" spans="1:12" x14ac:dyDescent="0.2">
      <c r="A40" s="100" t="s">
        <v>541</v>
      </c>
      <c r="B40" s="101" t="s">
        <v>6</v>
      </c>
      <c r="C40" s="102" t="s">
        <v>72</v>
      </c>
      <c r="D40" s="150" t="s">
        <v>539</v>
      </c>
      <c r="E40" s="151"/>
      <c r="F40" s="151"/>
      <c r="G40" s="152"/>
      <c r="H40" s="97">
        <v>40000</v>
      </c>
      <c r="I40" s="103">
        <v>42205</v>
      </c>
      <c r="J40" s="104">
        <f t="shared" si="0"/>
        <v>-2205</v>
      </c>
      <c r="K40" s="118" t="str">
        <f t="shared" si="1"/>
        <v>00010800000000000000</v>
      </c>
      <c r="L40" s="106" t="s">
        <v>540</v>
      </c>
    </row>
    <row r="41" spans="1:12" ht="33.75" x14ac:dyDescent="0.2">
      <c r="A41" s="100" t="s">
        <v>542</v>
      </c>
      <c r="B41" s="101" t="s">
        <v>6</v>
      </c>
      <c r="C41" s="102" t="s">
        <v>72</v>
      </c>
      <c r="D41" s="150" t="s">
        <v>543</v>
      </c>
      <c r="E41" s="151"/>
      <c r="F41" s="151"/>
      <c r="G41" s="152"/>
      <c r="H41" s="97">
        <v>40000</v>
      </c>
      <c r="I41" s="103">
        <v>42205</v>
      </c>
      <c r="J41" s="104">
        <f t="shared" si="0"/>
        <v>-2205</v>
      </c>
      <c r="K41" s="118" t="str">
        <f t="shared" si="1"/>
        <v>00010804000010000110</v>
      </c>
      <c r="L41" s="106" t="s">
        <v>544</v>
      </c>
    </row>
    <row r="42" spans="1:12" s="84" customFormat="1" ht="56.25" x14ac:dyDescent="0.2">
      <c r="A42" s="79" t="s">
        <v>545</v>
      </c>
      <c r="B42" s="78" t="s">
        <v>6</v>
      </c>
      <c r="C42" s="121" t="s">
        <v>72</v>
      </c>
      <c r="D42" s="147" t="s">
        <v>546</v>
      </c>
      <c r="E42" s="148"/>
      <c r="F42" s="148"/>
      <c r="G42" s="149"/>
      <c r="H42" s="80">
        <v>40000</v>
      </c>
      <c r="I42" s="81">
        <v>42205</v>
      </c>
      <c r="J42" s="82">
        <f t="shared" si="0"/>
        <v>-2205</v>
      </c>
      <c r="K42" s="119" t="str">
        <f t="shared" si="1"/>
        <v>00010804020010000110</v>
      </c>
      <c r="L42" s="83" t="str">
        <f>C42 &amp; D42 &amp; G42</f>
        <v>00010804020010000110</v>
      </c>
    </row>
    <row r="43" spans="1:12" ht="33.75" x14ac:dyDescent="0.2">
      <c r="A43" s="100" t="s">
        <v>547</v>
      </c>
      <c r="B43" s="101" t="s">
        <v>6</v>
      </c>
      <c r="C43" s="102" t="s">
        <v>72</v>
      </c>
      <c r="D43" s="150" t="s">
        <v>548</v>
      </c>
      <c r="E43" s="151"/>
      <c r="F43" s="151"/>
      <c r="G43" s="152"/>
      <c r="H43" s="97">
        <v>216000</v>
      </c>
      <c r="I43" s="103">
        <v>216427.15</v>
      </c>
      <c r="J43" s="104">
        <f t="shared" si="0"/>
        <v>-427.15</v>
      </c>
      <c r="K43" s="118" t="str">
        <f t="shared" si="1"/>
        <v>00011100000000000000</v>
      </c>
      <c r="L43" s="106" t="s">
        <v>549</v>
      </c>
    </row>
    <row r="44" spans="1:12" ht="67.5" x14ac:dyDescent="0.2">
      <c r="A44" s="100" t="s">
        <v>550</v>
      </c>
      <c r="B44" s="101" t="s">
        <v>6</v>
      </c>
      <c r="C44" s="102" t="s">
        <v>72</v>
      </c>
      <c r="D44" s="150" t="s">
        <v>551</v>
      </c>
      <c r="E44" s="151"/>
      <c r="F44" s="151"/>
      <c r="G44" s="152"/>
      <c r="H44" s="97">
        <v>216000</v>
      </c>
      <c r="I44" s="103">
        <v>216427.15</v>
      </c>
      <c r="J44" s="104">
        <f t="shared" si="0"/>
        <v>-427.15</v>
      </c>
      <c r="K44" s="118" t="str">
        <f t="shared" si="1"/>
        <v>00011109000000000120</v>
      </c>
      <c r="L44" s="106" t="s">
        <v>552</v>
      </c>
    </row>
    <row r="45" spans="1:12" ht="67.5" x14ac:dyDescent="0.2">
      <c r="A45" s="100" t="s">
        <v>553</v>
      </c>
      <c r="B45" s="101" t="s">
        <v>6</v>
      </c>
      <c r="C45" s="102" t="s">
        <v>72</v>
      </c>
      <c r="D45" s="150" t="s">
        <v>554</v>
      </c>
      <c r="E45" s="151"/>
      <c r="F45" s="151"/>
      <c r="G45" s="152"/>
      <c r="H45" s="97">
        <v>216000</v>
      </c>
      <c r="I45" s="103">
        <v>216427.15</v>
      </c>
      <c r="J45" s="104">
        <f t="shared" si="0"/>
        <v>-427.15</v>
      </c>
      <c r="K45" s="118" t="str">
        <f t="shared" si="1"/>
        <v>00011109040000000120</v>
      </c>
      <c r="L45" s="106" t="s">
        <v>555</v>
      </c>
    </row>
    <row r="46" spans="1:12" s="84" customFormat="1" ht="67.5" x14ac:dyDescent="0.2">
      <c r="A46" s="79" t="s">
        <v>556</v>
      </c>
      <c r="B46" s="78" t="s">
        <v>6</v>
      </c>
      <c r="C46" s="121" t="s">
        <v>72</v>
      </c>
      <c r="D46" s="147" t="s">
        <v>557</v>
      </c>
      <c r="E46" s="148"/>
      <c r="F46" s="148"/>
      <c r="G46" s="149"/>
      <c r="H46" s="80">
        <v>216000</v>
      </c>
      <c r="I46" s="81">
        <v>216427.15</v>
      </c>
      <c r="J46" s="82">
        <f t="shared" si="0"/>
        <v>-427.15</v>
      </c>
      <c r="K46" s="119" t="str">
        <f t="shared" si="1"/>
        <v>00011109045100000120</v>
      </c>
      <c r="L46" s="83" t="str">
        <f>C46 &amp; D46 &amp; G46</f>
        <v>00011109045100000120</v>
      </c>
    </row>
    <row r="47" spans="1:12" ht="22.5" x14ac:dyDescent="0.2">
      <c r="A47" s="100" t="s">
        <v>558</v>
      </c>
      <c r="B47" s="101" t="s">
        <v>6</v>
      </c>
      <c r="C47" s="102" t="s">
        <v>72</v>
      </c>
      <c r="D47" s="150" t="s">
        <v>559</v>
      </c>
      <c r="E47" s="151"/>
      <c r="F47" s="151"/>
      <c r="G47" s="152"/>
      <c r="H47" s="97">
        <v>30000</v>
      </c>
      <c r="I47" s="103">
        <v>48159.91</v>
      </c>
      <c r="J47" s="104">
        <f t="shared" si="0"/>
        <v>-18159.91</v>
      </c>
      <c r="K47" s="118" t="str">
        <f t="shared" si="1"/>
        <v>00011300000000000000</v>
      </c>
      <c r="L47" s="106" t="s">
        <v>560</v>
      </c>
    </row>
    <row r="48" spans="1:12" x14ac:dyDescent="0.2">
      <c r="A48" s="100" t="s">
        <v>561</v>
      </c>
      <c r="B48" s="101" t="s">
        <v>6</v>
      </c>
      <c r="C48" s="102" t="s">
        <v>72</v>
      </c>
      <c r="D48" s="150" t="s">
        <v>562</v>
      </c>
      <c r="E48" s="151"/>
      <c r="F48" s="151"/>
      <c r="G48" s="152"/>
      <c r="H48" s="97">
        <v>30000</v>
      </c>
      <c r="I48" s="103">
        <v>48159.91</v>
      </c>
      <c r="J48" s="104">
        <f t="shared" si="0"/>
        <v>-18159.91</v>
      </c>
      <c r="K48" s="118" t="str">
        <f t="shared" si="1"/>
        <v>00011302000000000130</v>
      </c>
      <c r="L48" s="106" t="s">
        <v>563</v>
      </c>
    </row>
    <row r="49" spans="1:12" ht="22.5" x14ac:dyDescent="0.2">
      <c r="A49" s="100" t="s">
        <v>564</v>
      </c>
      <c r="B49" s="101" t="s">
        <v>6</v>
      </c>
      <c r="C49" s="102" t="s">
        <v>72</v>
      </c>
      <c r="D49" s="150" t="s">
        <v>565</v>
      </c>
      <c r="E49" s="151"/>
      <c r="F49" s="151"/>
      <c r="G49" s="152"/>
      <c r="H49" s="97">
        <v>30000</v>
      </c>
      <c r="I49" s="103">
        <v>48159.91</v>
      </c>
      <c r="J49" s="104">
        <f t="shared" ref="J49:J80" si="2">H49-I49</f>
        <v>-18159.91</v>
      </c>
      <c r="K49" s="118" t="str">
        <f t="shared" ref="K49:K68" si="3">C49 &amp; D49 &amp; G49</f>
        <v>00011302060000000130</v>
      </c>
      <c r="L49" s="106" t="s">
        <v>566</v>
      </c>
    </row>
    <row r="50" spans="1:12" s="84" customFormat="1" ht="33.75" x14ac:dyDescent="0.2">
      <c r="A50" s="79" t="s">
        <v>567</v>
      </c>
      <c r="B50" s="78" t="s">
        <v>6</v>
      </c>
      <c r="C50" s="121" t="s">
        <v>72</v>
      </c>
      <c r="D50" s="147" t="s">
        <v>568</v>
      </c>
      <c r="E50" s="148"/>
      <c r="F50" s="148"/>
      <c r="G50" s="149"/>
      <c r="H50" s="80">
        <v>30000</v>
      </c>
      <c r="I50" s="81">
        <v>48159.91</v>
      </c>
      <c r="J50" s="82">
        <f t="shared" si="2"/>
        <v>-18159.91</v>
      </c>
      <c r="K50" s="119" t="str">
        <f t="shared" si="3"/>
        <v>00011302065100000130</v>
      </c>
      <c r="L50" s="83" t="str">
        <f>C50 &amp; D50 &amp; G50</f>
        <v>00011302065100000130</v>
      </c>
    </row>
    <row r="51" spans="1:12" x14ac:dyDescent="0.2">
      <c r="A51" s="100" t="s">
        <v>569</v>
      </c>
      <c r="B51" s="101" t="s">
        <v>6</v>
      </c>
      <c r="C51" s="102" t="s">
        <v>72</v>
      </c>
      <c r="D51" s="150" t="s">
        <v>570</v>
      </c>
      <c r="E51" s="151"/>
      <c r="F51" s="151"/>
      <c r="G51" s="152"/>
      <c r="H51" s="97">
        <v>15000</v>
      </c>
      <c r="I51" s="103">
        <v>15000</v>
      </c>
      <c r="J51" s="104">
        <f t="shared" si="2"/>
        <v>0</v>
      </c>
      <c r="K51" s="118" t="str">
        <f t="shared" si="3"/>
        <v>00011600000000000000</v>
      </c>
      <c r="L51" s="106" t="s">
        <v>571</v>
      </c>
    </row>
    <row r="52" spans="1:12" ht="22.5" x14ac:dyDescent="0.2">
      <c r="A52" s="100" t="s">
        <v>572</v>
      </c>
      <c r="B52" s="101" t="s">
        <v>6</v>
      </c>
      <c r="C52" s="102" t="s">
        <v>72</v>
      </c>
      <c r="D52" s="150" t="s">
        <v>573</v>
      </c>
      <c r="E52" s="151"/>
      <c r="F52" s="151"/>
      <c r="G52" s="152"/>
      <c r="H52" s="97">
        <v>15000</v>
      </c>
      <c r="I52" s="103">
        <v>15000</v>
      </c>
      <c r="J52" s="104">
        <f t="shared" si="2"/>
        <v>0</v>
      </c>
      <c r="K52" s="118" t="str">
        <f t="shared" si="3"/>
        <v>00011690000000000140</v>
      </c>
      <c r="L52" s="106" t="s">
        <v>574</v>
      </c>
    </row>
    <row r="53" spans="1:12" s="84" customFormat="1" ht="33.75" x14ac:dyDescent="0.2">
      <c r="A53" s="79" t="s">
        <v>575</v>
      </c>
      <c r="B53" s="78" t="s">
        <v>6</v>
      </c>
      <c r="C53" s="121" t="s">
        <v>72</v>
      </c>
      <c r="D53" s="147" t="s">
        <v>576</v>
      </c>
      <c r="E53" s="148"/>
      <c r="F53" s="148"/>
      <c r="G53" s="149"/>
      <c r="H53" s="80">
        <v>15000</v>
      </c>
      <c r="I53" s="81">
        <v>15000</v>
      </c>
      <c r="J53" s="82">
        <f t="shared" si="2"/>
        <v>0</v>
      </c>
      <c r="K53" s="119" t="str">
        <f t="shared" si="3"/>
        <v>00011690050100000140</v>
      </c>
      <c r="L53" s="83" t="str">
        <f>C53 &amp; D53 &amp; G53</f>
        <v>00011690050100000140</v>
      </c>
    </row>
    <row r="54" spans="1:12" x14ac:dyDescent="0.2">
      <c r="A54" s="100" t="s">
        <v>577</v>
      </c>
      <c r="B54" s="101" t="s">
        <v>6</v>
      </c>
      <c r="C54" s="102" t="s">
        <v>72</v>
      </c>
      <c r="D54" s="150" t="s">
        <v>578</v>
      </c>
      <c r="E54" s="151"/>
      <c r="F54" s="151"/>
      <c r="G54" s="152"/>
      <c r="H54" s="97">
        <v>7780300</v>
      </c>
      <c r="I54" s="103">
        <v>7779495</v>
      </c>
      <c r="J54" s="104">
        <f t="shared" si="2"/>
        <v>805</v>
      </c>
      <c r="K54" s="118" t="str">
        <f t="shared" si="3"/>
        <v>00020000000000000000</v>
      </c>
      <c r="L54" s="106" t="s">
        <v>579</v>
      </c>
    </row>
    <row r="55" spans="1:12" ht="33.75" x14ac:dyDescent="0.2">
      <c r="A55" s="100" t="s">
        <v>580</v>
      </c>
      <c r="B55" s="101" t="s">
        <v>6</v>
      </c>
      <c r="C55" s="102" t="s">
        <v>72</v>
      </c>
      <c r="D55" s="150" t="s">
        <v>581</v>
      </c>
      <c r="E55" s="151"/>
      <c r="F55" s="151"/>
      <c r="G55" s="152"/>
      <c r="H55" s="97">
        <v>7780300</v>
      </c>
      <c r="I55" s="103">
        <v>7779657</v>
      </c>
      <c r="J55" s="104">
        <f t="shared" si="2"/>
        <v>643</v>
      </c>
      <c r="K55" s="118" t="str">
        <f t="shared" si="3"/>
        <v>00020200000000000000</v>
      </c>
      <c r="L55" s="106" t="s">
        <v>582</v>
      </c>
    </row>
    <row r="56" spans="1:12" ht="22.5" x14ac:dyDescent="0.2">
      <c r="A56" s="100" t="s">
        <v>583</v>
      </c>
      <c r="B56" s="101" t="s">
        <v>6</v>
      </c>
      <c r="C56" s="102" t="s">
        <v>72</v>
      </c>
      <c r="D56" s="150" t="s">
        <v>584</v>
      </c>
      <c r="E56" s="151"/>
      <c r="F56" s="151"/>
      <c r="G56" s="152"/>
      <c r="H56" s="97">
        <v>5024200</v>
      </c>
      <c r="I56" s="103">
        <v>5024200</v>
      </c>
      <c r="J56" s="104">
        <f t="shared" si="2"/>
        <v>0</v>
      </c>
      <c r="K56" s="118" t="str">
        <f t="shared" si="3"/>
        <v>00020201000000000151</v>
      </c>
      <c r="L56" s="106" t="s">
        <v>585</v>
      </c>
    </row>
    <row r="57" spans="1:12" x14ac:dyDescent="0.2">
      <c r="A57" s="100" t="s">
        <v>586</v>
      </c>
      <c r="B57" s="101" t="s">
        <v>6</v>
      </c>
      <c r="C57" s="102" t="s">
        <v>72</v>
      </c>
      <c r="D57" s="150" t="s">
        <v>587</v>
      </c>
      <c r="E57" s="151"/>
      <c r="F57" s="151"/>
      <c r="G57" s="152"/>
      <c r="H57" s="97">
        <v>5024200</v>
      </c>
      <c r="I57" s="103">
        <v>5024200</v>
      </c>
      <c r="J57" s="104">
        <f t="shared" si="2"/>
        <v>0</v>
      </c>
      <c r="K57" s="118" t="str">
        <f t="shared" si="3"/>
        <v>00020201001000000151</v>
      </c>
      <c r="L57" s="106" t="s">
        <v>588</v>
      </c>
    </row>
    <row r="58" spans="1:12" s="84" customFormat="1" ht="22.5" x14ac:dyDescent="0.2">
      <c r="A58" s="79" t="s">
        <v>589</v>
      </c>
      <c r="B58" s="78" t="s">
        <v>6</v>
      </c>
      <c r="C58" s="121" t="s">
        <v>72</v>
      </c>
      <c r="D58" s="147" t="s">
        <v>590</v>
      </c>
      <c r="E58" s="148"/>
      <c r="F58" s="148"/>
      <c r="G58" s="149"/>
      <c r="H58" s="80">
        <v>5024200</v>
      </c>
      <c r="I58" s="81">
        <v>5024200</v>
      </c>
      <c r="J58" s="82">
        <f t="shared" si="2"/>
        <v>0</v>
      </c>
      <c r="K58" s="119" t="str">
        <f t="shared" si="3"/>
        <v>00020201001100000151</v>
      </c>
      <c r="L58" s="83" t="str">
        <f>C58 &amp; D58 &amp; G58</f>
        <v>00020201001100000151</v>
      </c>
    </row>
    <row r="59" spans="1:12" ht="22.5" x14ac:dyDescent="0.2">
      <c r="A59" s="100" t="s">
        <v>591</v>
      </c>
      <c r="B59" s="101" t="s">
        <v>6</v>
      </c>
      <c r="C59" s="102" t="s">
        <v>72</v>
      </c>
      <c r="D59" s="150" t="s">
        <v>592</v>
      </c>
      <c r="E59" s="151"/>
      <c r="F59" s="151"/>
      <c r="G59" s="152"/>
      <c r="H59" s="97">
        <v>2355100</v>
      </c>
      <c r="I59" s="103">
        <v>2355100</v>
      </c>
      <c r="J59" s="104">
        <f t="shared" si="2"/>
        <v>0</v>
      </c>
      <c r="K59" s="118" t="str">
        <f t="shared" si="3"/>
        <v>00020202000000000151</v>
      </c>
      <c r="L59" s="106" t="s">
        <v>593</v>
      </c>
    </row>
    <row r="60" spans="1:12" x14ac:dyDescent="0.2">
      <c r="A60" s="100" t="s">
        <v>594</v>
      </c>
      <c r="B60" s="101" t="s">
        <v>6</v>
      </c>
      <c r="C60" s="102" t="s">
        <v>72</v>
      </c>
      <c r="D60" s="150" t="s">
        <v>595</v>
      </c>
      <c r="E60" s="151"/>
      <c r="F60" s="151"/>
      <c r="G60" s="152"/>
      <c r="H60" s="97">
        <v>2355100</v>
      </c>
      <c r="I60" s="103">
        <v>2355100</v>
      </c>
      <c r="J60" s="104">
        <f t="shared" si="2"/>
        <v>0</v>
      </c>
      <c r="K60" s="118" t="str">
        <f t="shared" si="3"/>
        <v>00020202999000000151</v>
      </c>
      <c r="L60" s="106" t="s">
        <v>596</v>
      </c>
    </row>
    <row r="61" spans="1:12" s="84" customFormat="1" x14ac:dyDescent="0.2">
      <c r="A61" s="79" t="s">
        <v>597</v>
      </c>
      <c r="B61" s="78" t="s">
        <v>6</v>
      </c>
      <c r="C61" s="121" t="s">
        <v>72</v>
      </c>
      <c r="D61" s="147" t="s">
        <v>598</v>
      </c>
      <c r="E61" s="148"/>
      <c r="F61" s="148"/>
      <c r="G61" s="149"/>
      <c r="H61" s="80">
        <v>2355100</v>
      </c>
      <c r="I61" s="81">
        <v>2355100</v>
      </c>
      <c r="J61" s="82">
        <f t="shared" si="2"/>
        <v>0</v>
      </c>
      <c r="K61" s="119" t="str">
        <f t="shared" si="3"/>
        <v>00020202999100000151</v>
      </c>
      <c r="L61" s="83" t="str">
        <f>C61 &amp; D61 &amp; G61</f>
        <v>00020202999100000151</v>
      </c>
    </row>
    <row r="62" spans="1:12" ht="22.5" x14ac:dyDescent="0.2">
      <c r="A62" s="100" t="s">
        <v>599</v>
      </c>
      <c r="B62" s="101" t="s">
        <v>6</v>
      </c>
      <c r="C62" s="102" t="s">
        <v>72</v>
      </c>
      <c r="D62" s="150" t="s">
        <v>600</v>
      </c>
      <c r="E62" s="151"/>
      <c r="F62" s="151"/>
      <c r="G62" s="152"/>
      <c r="H62" s="97">
        <v>401000</v>
      </c>
      <c r="I62" s="103">
        <v>400357</v>
      </c>
      <c r="J62" s="104">
        <f t="shared" si="2"/>
        <v>643</v>
      </c>
      <c r="K62" s="118" t="str">
        <f t="shared" si="3"/>
        <v>00020203000000000151</v>
      </c>
      <c r="L62" s="106" t="s">
        <v>601</v>
      </c>
    </row>
    <row r="63" spans="1:12" ht="22.5" x14ac:dyDescent="0.2">
      <c r="A63" s="100" t="s">
        <v>602</v>
      </c>
      <c r="B63" s="101" t="s">
        <v>6</v>
      </c>
      <c r="C63" s="102" t="s">
        <v>72</v>
      </c>
      <c r="D63" s="150" t="s">
        <v>603</v>
      </c>
      <c r="E63" s="151"/>
      <c r="F63" s="151"/>
      <c r="G63" s="152"/>
      <c r="H63" s="97">
        <v>3000</v>
      </c>
      <c r="I63" s="103">
        <v>2357</v>
      </c>
      <c r="J63" s="104">
        <f t="shared" si="2"/>
        <v>643</v>
      </c>
      <c r="K63" s="118" t="str">
        <f t="shared" si="3"/>
        <v>00020203003000000151</v>
      </c>
      <c r="L63" s="106" t="s">
        <v>604</v>
      </c>
    </row>
    <row r="64" spans="1:12" s="84" customFormat="1" ht="33.75" x14ac:dyDescent="0.2">
      <c r="A64" s="79" t="s">
        <v>605</v>
      </c>
      <c r="B64" s="78" t="s">
        <v>6</v>
      </c>
      <c r="C64" s="121" t="s">
        <v>72</v>
      </c>
      <c r="D64" s="147" t="s">
        <v>606</v>
      </c>
      <c r="E64" s="148"/>
      <c r="F64" s="148"/>
      <c r="G64" s="149"/>
      <c r="H64" s="80">
        <v>3000</v>
      </c>
      <c r="I64" s="81">
        <v>2357</v>
      </c>
      <c r="J64" s="82">
        <f t="shared" si="2"/>
        <v>643</v>
      </c>
      <c r="K64" s="119" t="str">
        <f t="shared" si="3"/>
        <v>00020203003100000151</v>
      </c>
      <c r="L64" s="83" t="str">
        <f>C64 &amp; D64 &amp; G64</f>
        <v>00020203003100000151</v>
      </c>
    </row>
    <row r="65" spans="1:12" ht="33.75" x14ac:dyDescent="0.2">
      <c r="A65" s="100" t="s">
        <v>607</v>
      </c>
      <c r="B65" s="101" t="s">
        <v>6</v>
      </c>
      <c r="C65" s="102" t="s">
        <v>72</v>
      </c>
      <c r="D65" s="150" t="s">
        <v>608</v>
      </c>
      <c r="E65" s="151"/>
      <c r="F65" s="151"/>
      <c r="G65" s="152"/>
      <c r="H65" s="97">
        <v>398000</v>
      </c>
      <c r="I65" s="103">
        <v>398000</v>
      </c>
      <c r="J65" s="104">
        <f t="shared" si="2"/>
        <v>0</v>
      </c>
      <c r="K65" s="118" t="str">
        <f t="shared" si="3"/>
        <v>00020203015000000151</v>
      </c>
      <c r="L65" s="106" t="s">
        <v>609</v>
      </c>
    </row>
    <row r="66" spans="1:12" s="84" customFormat="1" ht="33.75" x14ac:dyDescent="0.2">
      <c r="A66" s="79" t="s">
        <v>610</v>
      </c>
      <c r="B66" s="78" t="s">
        <v>6</v>
      </c>
      <c r="C66" s="121" t="s">
        <v>72</v>
      </c>
      <c r="D66" s="147" t="s">
        <v>611</v>
      </c>
      <c r="E66" s="148"/>
      <c r="F66" s="148"/>
      <c r="G66" s="149"/>
      <c r="H66" s="80">
        <v>398000</v>
      </c>
      <c r="I66" s="81">
        <v>398000</v>
      </c>
      <c r="J66" s="82">
        <f t="shared" si="2"/>
        <v>0</v>
      </c>
      <c r="K66" s="119" t="str">
        <f t="shared" si="3"/>
        <v>00020203015100000151</v>
      </c>
      <c r="L66" s="83" t="str">
        <f>C66 &amp; D66 &amp; G66</f>
        <v>00020203015100000151</v>
      </c>
    </row>
    <row r="67" spans="1:12" ht="33.75" x14ac:dyDescent="0.2">
      <c r="A67" s="100" t="s">
        <v>612</v>
      </c>
      <c r="B67" s="101" t="s">
        <v>6</v>
      </c>
      <c r="C67" s="102" t="s">
        <v>72</v>
      </c>
      <c r="D67" s="150" t="s">
        <v>613</v>
      </c>
      <c r="E67" s="151"/>
      <c r="F67" s="151"/>
      <c r="G67" s="152"/>
      <c r="H67" s="97"/>
      <c r="I67" s="103">
        <v>-162</v>
      </c>
      <c r="J67" s="104">
        <f t="shared" si="2"/>
        <v>162</v>
      </c>
      <c r="K67" s="118" t="str">
        <f t="shared" si="3"/>
        <v>00021900000000000000</v>
      </c>
      <c r="L67" s="106" t="s">
        <v>614</v>
      </c>
    </row>
    <row r="68" spans="1:12" s="84" customFormat="1" ht="45" x14ac:dyDescent="0.2">
      <c r="A68" s="79" t="s">
        <v>615</v>
      </c>
      <c r="B68" s="78" t="s">
        <v>6</v>
      </c>
      <c r="C68" s="121" t="s">
        <v>72</v>
      </c>
      <c r="D68" s="147" t="s">
        <v>616</v>
      </c>
      <c r="E68" s="148"/>
      <c r="F68" s="148"/>
      <c r="G68" s="149"/>
      <c r="H68" s="80"/>
      <c r="I68" s="81">
        <v>-162</v>
      </c>
      <c r="J68" s="82">
        <f t="shared" si="2"/>
        <v>162</v>
      </c>
      <c r="K68" s="119" t="str">
        <f t="shared" si="3"/>
        <v>00021905000100000151</v>
      </c>
      <c r="L68" s="83" t="str">
        <f>C68 &amp; D68 &amp; G68</f>
        <v>00021905000100000151</v>
      </c>
    </row>
    <row r="69" spans="1:12" ht="3.75" hidden="1" customHeight="1" thickBot="1" x14ac:dyDescent="0.25">
      <c r="A69" s="15"/>
      <c r="B69" s="27"/>
      <c r="C69" s="19"/>
      <c r="D69" s="28"/>
      <c r="E69" s="28"/>
      <c r="F69" s="28"/>
      <c r="G69" s="28"/>
      <c r="H69" s="36"/>
      <c r="I69" s="37"/>
      <c r="J69" s="51"/>
      <c r="K69" s="116"/>
    </row>
    <row r="70" spans="1:12" x14ac:dyDescent="0.2">
      <c r="A70" s="20"/>
      <c r="B70" s="21"/>
      <c r="C70" s="22"/>
      <c r="D70" s="22"/>
      <c r="E70" s="22"/>
      <c r="F70" s="22"/>
      <c r="G70" s="22"/>
      <c r="H70" s="23"/>
      <c r="I70" s="23"/>
      <c r="J70" s="22"/>
      <c r="K70" s="22"/>
    </row>
    <row r="71" spans="1:12" ht="12.75" customHeight="1" x14ac:dyDescent="0.25">
      <c r="A71" s="173" t="s">
        <v>24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13"/>
    </row>
    <row r="72" spans="1:12" x14ac:dyDescent="0.2">
      <c r="A72" s="8"/>
      <c r="B72" s="8"/>
      <c r="C72" s="9"/>
      <c r="D72" s="9"/>
      <c r="E72" s="9"/>
      <c r="F72" s="9"/>
      <c r="G72" s="9"/>
      <c r="H72" s="10"/>
      <c r="I72" s="10"/>
      <c r="J72" s="33" t="s">
        <v>20</v>
      </c>
      <c r="K72" s="33"/>
    </row>
    <row r="73" spans="1:12" ht="12.75" customHeight="1" x14ac:dyDescent="0.2">
      <c r="A73" s="161" t="s">
        <v>39</v>
      </c>
      <c r="B73" s="161" t="s">
        <v>40</v>
      </c>
      <c r="C73" s="174" t="s">
        <v>44</v>
      </c>
      <c r="D73" s="175"/>
      <c r="E73" s="175"/>
      <c r="F73" s="175"/>
      <c r="G73" s="176"/>
      <c r="H73" s="161" t="s">
        <v>42</v>
      </c>
      <c r="I73" s="161" t="s">
        <v>23</v>
      </c>
      <c r="J73" s="161" t="s">
        <v>43</v>
      </c>
      <c r="K73" s="114"/>
    </row>
    <row r="74" spans="1:12" x14ac:dyDescent="0.2">
      <c r="A74" s="162"/>
      <c r="B74" s="162"/>
      <c r="C74" s="177"/>
      <c r="D74" s="178"/>
      <c r="E74" s="178"/>
      <c r="F74" s="178"/>
      <c r="G74" s="179"/>
      <c r="H74" s="162"/>
      <c r="I74" s="162"/>
      <c r="J74" s="162"/>
      <c r="K74" s="114"/>
    </row>
    <row r="75" spans="1:12" x14ac:dyDescent="0.2">
      <c r="A75" s="163"/>
      <c r="B75" s="163"/>
      <c r="C75" s="180"/>
      <c r="D75" s="181"/>
      <c r="E75" s="181"/>
      <c r="F75" s="181"/>
      <c r="G75" s="182"/>
      <c r="H75" s="163"/>
      <c r="I75" s="163"/>
      <c r="J75" s="163"/>
      <c r="K75" s="114"/>
    </row>
    <row r="76" spans="1:12" ht="13.5" thickBot="1" x14ac:dyDescent="0.25">
      <c r="A76" s="70">
        <v>1</v>
      </c>
      <c r="B76" s="12">
        <v>2</v>
      </c>
      <c r="C76" s="170">
        <v>3</v>
      </c>
      <c r="D76" s="171"/>
      <c r="E76" s="171"/>
      <c r="F76" s="171"/>
      <c r="G76" s="172"/>
      <c r="H76" s="13" t="s">
        <v>2</v>
      </c>
      <c r="I76" s="13" t="s">
        <v>25</v>
      </c>
      <c r="J76" s="13" t="s">
        <v>26</v>
      </c>
      <c r="K76" s="115"/>
    </row>
    <row r="77" spans="1:12" x14ac:dyDescent="0.2">
      <c r="A77" s="71" t="s">
        <v>5</v>
      </c>
      <c r="B77" s="38" t="s">
        <v>7</v>
      </c>
      <c r="C77" s="183" t="s">
        <v>17</v>
      </c>
      <c r="D77" s="184"/>
      <c r="E77" s="184"/>
      <c r="F77" s="184"/>
      <c r="G77" s="185"/>
      <c r="H77" s="52">
        <v>34552872</v>
      </c>
      <c r="I77" s="52">
        <v>32387864.07</v>
      </c>
      <c r="J77" s="105">
        <v>2165007.9300000002</v>
      </c>
    </row>
    <row r="78" spans="1:12" ht="12.75" customHeight="1" x14ac:dyDescent="0.2">
      <c r="A78" s="73" t="s">
        <v>4</v>
      </c>
      <c r="B78" s="50"/>
      <c r="C78" s="186"/>
      <c r="D78" s="187"/>
      <c r="E78" s="187"/>
      <c r="F78" s="187"/>
      <c r="G78" s="188"/>
      <c r="H78" s="59"/>
      <c r="I78" s="60"/>
      <c r="J78" s="61"/>
    </row>
    <row r="79" spans="1:12" x14ac:dyDescent="0.2">
      <c r="A79" s="100" t="s">
        <v>94</v>
      </c>
      <c r="B79" s="101" t="s">
        <v>7</v>
      </c>
      <c r="C79" s="102" t="s">
        <v>72</v>
      </c>
      <c r="D79" s="124" t="s">
        <v>97</v>
      </c>
      <c r="E79" s="124" t="s">
        <v>96</v>
      </c>
      <c r="F79" s="124" t="s">
        <v>72</v>
      </c>
      <c r="G79" s="129" t="s">
        <v>72</v>
      </c>
      <c r="H79" s="97">
        <v>10017000</v>
      </c>
      <c r="I79" s="103">
        <v>9173430.9299999997</v>
      </c>
      <c r="J79" s="104">
        <f t="shared" ref="J79:J142" si="4">H79-I79</f>
        <v>843569.07</v>
      </c>
      <c r="K79" s="118" t="str">
        <f t="shared" ref="K79:K142" si="5">C79 &amp; D79 &amp;E79 &amp; F79 &amp; G79</f>
        <v>00001000000000000000</v>
      </c>
      <c r="L79" s="107" t="s">
        <v>95</v>
      </c>
    </row>
    <row r="80" spans="1:12" ht="22.5" x14ac:dyDescent="0.2">
      <c r="A80" s="100" t="s">
        <v>98</v>
      </c>
      <c r="B80" s="101" t="s">
        <v>7</v>
      </c>
      <c r="C80" s="102" t="s">
        <v>72</v>
      </c>
      <c r="D80" s="124" t="s">
        <v>100</v>
      </c>
      <c r="E80" s="124" t="s">
        <v>96</v>
      </c>
      <c r="F80" s="124" t="s">
        <v>72</v>
      </c>
      <c r="G80" s="129" t="s">
        <v>72</v>
      </c>
      <c r="H80" s="97">
        <v>1269180</v>
      </c>
      <c r="I80" s="103">
        <v>1269176.26</v>
      </c>
      <c r="J80" s="104">
        <f t="shared" si="4"/>
        <v>3.74</v>
      </c>
      <c r="K80" s="118" t="str">
        <f t="shared" si="5"/>
        <v>00001020000000000000</v>
      </c>
      <c r="L80" s="107" t="s">
        <v>99</v>
      </c>
    </row>
    <row r="81" spans="1:12" x14ac:dyDescent="0.2">
      <c r="A81" s="100"/>
      <c r="B81" s="101" t="s">
        <v>7</v>
      </c>
      <c r="C81" s="102" t="s">
        <v>72</v>
      </c>
      <c r="D81" s="124" t="s">
        <v>100</v>
      </c>
      <c r="E81" s="124" t="s">
        <v>102</v>
      </c>
      <c r="F81" s="124" t="s">
        <v>72</v>
      </c>
      <c r="G81" s="129" t="s">
        <v>72</v>
      </c>
      <c r="H81" s="97">
        <v>1269180</v>
      </c>
      <c r="I81" s="103">
        <v>1269176.26</v>
      </c>
      <c r="J81" s="104">
        <f t="shared" si="4"/>
        <v>3.74</v>
      </c>
      <c r="K81" s="118" t="str">
        <f t="shared" si="5"/>
        <v>00001022010100000000</v>
      </c>
      <c r="L81" s="107" t="s">
        <v>101</v>
      </c>
    </row>
    <row r="82" spans="1:12" ht="56.25" x14ac:dyDescent="0.2">
      <c r="A82" s="100" t="s">
        <v>104</v>
      </c>
      <c r="B82" s="101" t="s">
        <v>7</v>
      </c>
      <c r="C82" s="102" t="s">
        <v>72</v>
      </c>
      <c r="D82" s="124" t="s">
        <v>100</v>
      </c>
      <c r="E82" s="124" t="s">
        <v>102</v>
      </c>
      <c r="F82" s="124" t="s">
        <v>103</v>
      </c>
      <c r="G82" s="129" t="s">
        <v>72</v>
      </c>
      <c r="H82" s="97">
        <v>1269180</v>
      </c>
      <c r="I82" s="103">
        <v>1269176.26</v>
      </c>
      <c r="J82" s="104">
        <f t="shared" si="4"/>
        <v>3.74</v>
      </c>
      <c r="K82" s="118" t="str">
        <f t="shared" si="5"/>
        <v>00001022010100100000</v>
      </c>
      <c r="L82" s="107" t="s">
        <v>105</v>
      </c>
    </row>
    <row r="83" spans="1:12" ht="22.5" x14ac:dyDescent="0.2">
      <c r="A83" s="100" t="s">
        <v>106</v>
      </c>
      <c r="B83" s="101" t="s">
        <v>7</v>
      </c>
      <c r="C83" s="102" t="s">
        <v>72</v>
      </c>
      <c r="D83" s="124" t="s">
        <v>100</v>
      </c>
      <c r="E83" s="124" t="s">
        <v>102</v>
      </c>
      <c r="F83" s="124" t="s">
        <v>108</v>
      </c>
      <c r="G83" s="129" t="s">
        <v>72</v>
      </c>
      <c r="H83" s="97">
        <v>1269180</v>
      </c>
      <c r="I83" s="103">
        <v>1269176.26</v>
      </c>
      <c r="J83" s="104">
        <f t="shared" si="4"/>
        <v>3.74</v>
      </c>
      <c r="K83" s="118" t="str">
        <f t="shared" si="5"/>
        <v>00001022010100120000</v>
      </c>
      <c r="L83" s="107" t="s">
        <v>107</v>
      </c>
    </row>
    <row r="84" spans="1:12" ht="33.75" x14ac:dyDescent="0.2">
      <c r="A84" s="100" t="s">
        <v>109</v>
      </c>
      <c r="B84" s="101" t="s">
        <v>7</v>
      </c>
      <c r="C84" s="102" t="s">
        <v>72</v>
      </c>
      <c r="D84" s="124" t="s">
        <v>100</v>
      </c>
      <c r="E84" s="124" t="s">
        <v>102</v>
      </c>
      <c r="F84" s="124" t="s">
        <v>111</v>
      </c>
      <c r="G84" s="129" t="s">
        <v>72</v>
      </c>
      <c r="H84" s="97">
        <v>1228880</v>
      </c>
      <c r="I84" s="103">
        <v>1228876.26</v>
      </c>
      <c r="J84" s="104">
        <f t="shared" si="4"/>
        <v>3.74</v>
      </c>
      <c r="K84" s="118" t="str">
        <f t="shared" si="5"/>
        <v>00001022010100121000</v>
      </c>
      <c r="L84" s="107" t="s">
        <v>110</v>
      </c>
    </row>
    <row r="85" spans="1:12" x14ac:dyDescent="0.2">
      <c r="A85" s="100" t="s">
        <v>112</v>
      </c>
      <c r="B85" s="101" t="s">
        <v>7</v>
      </c>
      <c r="C85" s="102" t="s">
        <v>72</v>
      </c>
      <c r="D85" s="124" t="s">
        <v>100</v>
      </c>
      <c r="E85" s="124" t="s">
        <v>102</v>
      </c>
      <c r="F85" s="124" t="s">
        <v>111</v>
      </c>
      <c r="G85" s="129" t="s">
        <v>7</v>
      </c>
      <c r="H85" s="97">
        <v>1228880</v>
      </c>
      <c r="I85" s="103">
        <v>1228876.26</v>
      </c>
      <c r="J85" s="104">
        <f t="shared" si="4"/>
        <v>3.74</v>
      </c>
      <c r="K85" s="118" t="str">
        <f t="shared" si="5"/>
        <v>00001022010100121200</v>
      </c>
      <c r="L85" s="107" t="s">
        <v>113</v>
      </c>
    </row>
    <row r="86" spans="1:12" x14ac:dyDescent="0.2">
      <c r="A86" s="100" t="s">
        <v>114</v>
      </c>
      <c r="B86" s="101" t="s">
        <v>7</v>
      </c>
      <c r="C86" s="102" t="s">
        <v>72</v>
      </c>
      <c r="D86" s="124" t="s">
        <v>100</v>
      </c>
      <c r="E86" s="124" t="s">
        <v>102</v>
      </c>
      <c r="F86" s="124" t="s">
        <v>111</v>
      </c>
      <c r="G86" s="129" t="s">
        <v>115</v>
      </c>
      <c r="H86" s="97">
        <v>1228880</v>
      </c>
      <c r="I86" s="103">
        <v>1228876.26</v>
      </c>
      <c r="J86" s="104">
        <f t="shared" si="4"/>
        <v>3.74</v>
      </c>
      <c r="K86" s="118" t="str">
        <f t="shared" si="5"/>
        <v>00001022010100121210</v>
      </c>
      <c r="L86" s="107" t="s">
        <v>116</v>
      </c>
    </row>
    <row r="87" spans="1:12" s="84" customFormat="1" x14ac:dyDescent="0.2">
      <c r="A87" s="79" t="s">
        <v>118</v>
      </c>
      <c r="B87" s="78" t="s">
        <v>7</v>
      </c>
      <c r="C87" s="121" t="s">
        <v>72</v>
      </c>
      <c r="D87" s="125" t="s">
        <v>100</v>
      </c>
      <c r="E87" s="125" t="s">
        <v>102</v>
      </c>
      <c r="F87" s="125" t="s">
        <v>111</v>
      </c>
      <c r="G87" s="122" t="s">
        <v>117</v>
      </c>
      <c r="H87" s="80">
        <v>950581</v>
      </c>
      <c r="I87" s="81">
        <v>950577.26</v>
      </c>
      <c r="J87" s="82">
        <f t="shared" si="4"/>
        <v>3.74</v>
      </c>
      <c r="K87" s="118" t="str">
        <f t="shared" si="5"/>
        <v>00001022010100121211</v>
      </c>
      <c r="L87" s="83" t="str">
        <f>C87 &amp; D87 &amp;E87 &amp; F87 &amp; G87</f>
        <v>00001022010100121211</v>
      </c>
    </row>
    <row r="88" spans="1:12" s="84" customFormat="1" x14ac:dyDescent="0.2">
      <c r="A88" s="79" t="s">
        <v>119</v>
      </c>
      <c r="B88" s="78" t="s">
        <v>7</v>
      </c>
      <c r="C88" s="121" t="s">
        <v>72</v>
      </c>
      <c r="D88" s="125" t="s">
        <v>100</v>
      </c>
      <c r="E88" s="125" t="s">
        <v>102</v>
      </c>
      <c r="F88" s="125" t="s">
        <v>111</v>
      </c>
      <c r="G88" s="122" t="s">
        <v>120</v>
      </c>
      <c r="H88" s="80">
        <v>278299</v>
      </c>
      <c r="I88" s="81">
        <v>278299</v>
      </c>
      <c r="J88" s="82">
        <f t="shared" si="4"/>
        <v>0</v>
      </c>
      <c r="K88" s="118" t="str">
        <f t="shared" si="5"/>
        <v>00001022010100121213</v>
      </c>
      <c r="L88" s="83" t="str">
        <f>C88 &amp; D88 &amp;E88 &amp; F88 &amp; G88</f>
        <v>00001022010100121213</v>
      </c>
    </row>
    <row r="89" spans="1:12" ht="33.75" x14ac:dyDescent="0.2">
      <c r="A89" s="100" t="s">
        <v>121</v>
      </c>
      <c r="B89" s="101" t="s">
        <v>7</v>
      </c>
      <c r="C89" s="102" t="s">
        <v>72</v>
      </c>
      <c r="D89" s="124" t="s">
        <v>100</v>
      </c>
      <c r="E89" s="124" t="s">
        <v>102</v>
      </c>
      <c r="F89" s="124" t="s">
        <v>123</v>
      </c>
      <c r="G89" s="129" t="s">
        <v>72</v>
      </c>
      <c r="H89" s="97">
        <v>40300</v>
      </c>
      <c r="I89" s="103">
        <v>40300</v>
      </c>
      <c r="J89" s="104">
        <f t="shared" si="4"/>
        <v>0</v>
      </c>
      <c r="K89" s="118" t="str">
        <f t="shared" si="5"/>
        <v>00001022010100122000</v>
      </c>
      <c r="L89" s="107" t="s">
        <v>122</v>
      </c>
    </row>
    <row r="90" spans="1:12" x14ac:dyDescent="0.2">
      <c r="A90" s="100" t="s">
        <v>112</v>
      </c>
      <c r="B90" s="101" t="s">
        <v>7</v>
      </c>
      <c r="C90" s="102" t="s">
        <v>72</v>
      </c>
      <c r="D90" s="124" t="s">
        <v>100</v>
      </c>
      <c r="E90" s="124" t="s">
        <v>102</v>
      </c>
      <c r="F90" s="124" t="s">
        <v>123</v>
      </c>
      <c r="G90" s="129" t="s">
        <v>7</v>
      </c>
      <c r="H90" s="97">
        <v>40300</v>
      </c>
      <c r="I90" s="103">
        <v>40300</v>
      </c>
      <c r="J90" s="104">
        <f t="shared" si="4"/>
        <v>0</v>
      </c>
      <c r="K90" s="118" t="str">
        <f t="shared" si="5"/>
        <v>00001022010100122200</v>
      </c>
      <c r="L90" s="107" t="s">
        <v>124</v>
      </c>
    </row>
    <row r="91" spans="1:12" x14ac:dyDescent="0.2">
      <c r="A91" s="100" t="s">
        <v>114</v>
      </c>
      <c r="B91" s="101" t="s">
        <v>7</v>
      </c>
      <c r="C91" s="102" t="s">
        <v>72</v>
      </c>
      <c r="D91" s="124" t="s">
        <v>100</v>
      </c>
      <c r="E91" s="124" t="s">
        <v>102</v>
      </c>
      <c r="F91" s="124" t="s">
        <v>123</v>
      </c>
      <c r="G91" s="129" t="s">
        <v>115</v>
      </c>
      <c r="H91" s="97">
        <v>40300</v>
      </c>
      <c r="I91" s="103">
        <v>40300</v>
      </c>
      <c r="J91" s="104">
        <f t="shared" si="4"/>
        <v>0</v>
      </c>
      <c r="K91" s="118" t="str">
        <f t="shared" si="5"/>
        <v>00001022010100122210</v>
      </c>
      <c r="L91" s="107" t="s">
        <v>125</v>
      </c>
    </row>
    <row r="92" spans="1:12" s="84" customFormat="1" x14ac:dyDescent="0.2">
      <c r="A92" s="79" t="s">
        <v>126</v>
      </c>
      <c r="B92" s="78" t="s">
        <v>7</v>
      </c>
      <c r="C92" s="121" t="s">
        <v>72</v>
      </c>
      <c r="D92" s="125" t="s">
        <v>100</v>
      </c>
      <c r="E92" s="125" t="s">
        <v>102</v>
      </c>
      <c r="F92" s="125" t="s">
        <v>123</v>
      </c>
      <c r="G92" s="122" t="s">
        <v>127</v>
      </c>
      <c r="H92" s="80">
        <v>40300</v>
      </c>
      <c r="I92" s="81">
        <v>40300</v>
      </c>
      <c r="J92" s="82">
        <f t="shared" si="4"/>
        <v>0</v>
      </c>
      <c r="K92" s="118" t="str">
        <f t="shared" si="5"/>
        <v>00001022010100122212</v>
      </c>
      <c r="L92" s="83" t="str">
        <f>C92 &amp; D92 &amp;E92 &amp; F92 &amp; G92</f>
        <v>00001022010100122212</v>
      </c>
    </row>
    <row r="93" spans="1:12" ht="45" x14ac:dyDescent="0.2">
      <c r="A93" s="100" t="s">
        <v>128</v>
      </c>
      <c r="B93" s="101" t="s">
        <v>7</v>
      </c>
      <c r="C93" s="102" t="s">
        <v>72</v>
      </c>
      <c r="D93" s="124" t="s">
        <v>130</v>
      </c>
      <c r="E93" s="124" t="s">
        <v>96</v>
      </c>
      <c r="F93" s="124" t="s">
        <v>72</v>
      </c>
      <c r="G93" s="129" t="s">
        <v>72</v>
      </c>
      <c r="H93" s="97">
        <v>8366820</v>
      </c>
      <c r="I93" s="103">
        <v>7569897.6699999999</v>
      </c>
      <c r="J93" s="104">
        <f t="shared" si="4"/>
        <v>796922.33</v>
      </c>
      <c r="K93" s="118" t="str">
        <f t="shared" si="5"/>
        <v>00001040000000000000</v>
      </c>
      <c r="L93" s="107" t="s">
        <v>129</v>
      </c>
    </row>
    <row r="94" spans="1:12" x14ac:dyDescent="0.2">
      <c r="A94" s="100"/>
      <c r="B94" s="101" t="s">
        <v>7</v>
      </c>
      <c r="C94" s="102" t="s">
        <v>72</v>
      </c>
      <c r="D94" s="124" t="s">
        <v>130</v>
      </c>
      <c r="E94" s="124" t="s">
        <v>132</v>
      </c>
      <c r="F94" s="124" t="s">
        <v>72</v>
      </c>
      <c r="G94" s="129" t="s">
        <v>72</v>
      </c>
      <c r="H94" s="97">
        <v>8366820</v>
      </c>
      <c r="I94" s="103">
        <v>7569897.6699999999</v>
      </c>
      <c r="J94" s="104">
        <f t="shared" si="4"/>
        <v>796922.33</v>
      </c>
      <c r="K94" s="118" t="str">
        <f t="shared" si="5"/>
        <v>00001042020100000000</v>
      </c>
      <c r="L94" s="107" t="s">
        <v>131</v>
      </c>
    </row>
    <row r="95" spans="1:12" ht="56.25" x14ac:dyDescent="0.2">
      <c r="A95" s="100" t="s">
        <v>104</v>
      </c>
      <c r="B95" s="101" t="s">
        <v>7</v>
      </c>
      <c r="C95" s="102" t="s">
        <v>72</v>
      </c>
      <c r="D95" s="124" t="s">
        <v>130</v>
      </c>
      <c r="E95" s="124" t="s">
        <v>132</v>
      </c>
      <c r="F95" s="124" t="s">
        <v>103</v>
      </c>
      <c r="G95" s="129" t="s">
        <v>72</v>
      </c>
      <c r="H95" s="97">
        <v>4955826</v>
      </c>
      <c r="I95" s="103">
        <v>4915726</v>
      </c>
      <c r="J95" s="104">
        <f t="shared" si="4"/>
        <v>40100</v>
      </c>
      <c r="K95" s="118" t="str">
        <f t="shared" si="5"/>
        <v>00001042020100100000</v>
      </c>
      <c r="L95" s="107" t="s">
        <v>133</v>
      </c>
    </row>
    <row r="96" spans="1:12" ht="22.5" x14ac:dyDescent="0.2">
      <c r="A96" s="100" t="s">
        <v>106</v>
      </c>
      <c r="B96" s="101" t="s">
        <v>7</v>
      </c>
      <c r="C96" s="102" t="s">
        <v>72</v>
      </c>
      <c r="D96" s="124" t="s">
        <v>130</v>
      </c>
      <c r="E96" s="124" t="s">
        <v>132</v>
      </c>
      <c r="F96" s="124" t="s">
        <v>108</v>
      </c>
      <c r="G96" s="129" t="s">
        <v>72</v>
      </c>
      <c r="H96" s="97">
        <v>4955826</v>
      </c>
      <c r="I96" s="103">
        <v>4915726</v>
      </c>
      <c r="J96" s="104">
        <f t="shared" si="4"/>
        <v>40100</v>
      </c>
      <c r="K96" s="118" t="str">
        <f t="shared" si="5"/>
        <v>00001042020100120000</v>
      </c>
      <c r="L96" s="107" t="s">
        <v>134</v>
      </c>
    </row>
    <row r="97" spans="1:12" ht="33.75" x14ac:dyDescent="0.2">
      <c r="A97" s="100" t="s">
        <v>109</v>
      </c>
      <c r="B97" s="101" t="s">
        <v>7</v>
      </c>
      <c r="C97" s="102" t="s">
        <v>72</v>
      </c>
      <c r="D97" s="124" t="s">
        <v>130</v>
      </c>
      <c r="E97" s="124" t="s">
        <v>132</v>
      </c>
      <c r="F97" s="124" t="s">
        <v>111</v>
      </c>
      <c r="G97" s="129" t="s">
        <v>72</v>
      </c>
      <c r="H97" s="97">
        <v>4675126</v>
      </c>
      <c r="I97" s="103">
        <v>4675126</v>
      </c>
      <c r="J97" s="104">
        <f t="shared" si="4"/>
        <v>0</v>
      </c>
      <c r="K97" s="118" t="str">
        <f t="shared" si="5"/>
        <v>00001042020100121000</v>
      </c>
      <c r="L97" s="107" t="s">
        <v>135</v>
      </c>
    </row>
    <row r="98" spans="1:12" x14ac:dyDescent="0.2">
      <c r="A98" s="100" t="s">
        <v>112</v>
      </c>
      <c r="B98" s="101" t="s">
        <v>7</v>
      </c>
      <c r="C98" s="102" t="s">
        <v>72</v>
      </c>
      <c r="D98" s="124" t="s">
        <v>130</v>
      </c>
      <c r="E98" s="124" t="s">
        <v>132</v>
      </c>
      <c r="F98" s="124" t="s">
        <v>111</v>
      </c>
      <c r="G98" s="129" t="s">
        <v>7</v>
      </c>
      <c r="H98" s="97">
        <v>4675126</v>
      </c>
      <c r="I98" s="103">
        <v>4675126</v>
      </c>
      <c r="J98" s="104">
        <f t="shared" si="4"/>
        <v>0</v>
      </c>
      <c r="K98" s="118" t="str">
        <f t="shared" si="5"/>
        <v>00001042020100121200</v>
      </c>
      <c r="L98" s="107" t="s">
        <v>136</v>
      </c>
    </row>
    <row r="99" spans="1:12" x14ac:dyDescent="0.2">
      <c r="A99" s="100" t="s">
        <v>114</v>
      </c>
      <c r="B99" s="101" t="s">
        <v>7</v>
      </c>
      <c r="C99" s="102" t="s">
        <v>72</v>
      </c>
      <c r="D99" s="124" t="s">
        <v>130</v>
      </c>
      <c r="E99" s="124" t="s">
        <v>132</v>
      </c>
      <c r="F99" s="124" t="s">
        <v>111</v>
      </c>
      <c r="G99" s="129" t="s">
        <v>115</v>
      </c>
      <c r="H99" s="97">
        <v>4675126</v>
      </c>
      <c r="I99" s="103">
        <v>4675126</v>
      </c>
      <c r="J99" s="104">
        <f t="shared" si="4"/>
        <v>0</v>
      </c>
      <c r="K99" s="118" t="str">
        <f t="shared" si="5"/>
        <v>00001042020100121210</v>
      </c>
      <c r="L99" s="107" t="s">
        <v>137</v>
      </c>
    </row>
    <row r="100" spans="1:12" s="84" customFormat="1" x14ac:dyDescent="0.2">
      <c r="A100" s="79" t="s">
        <v>118</v>
      </c>
      <c r="B100" s="78" t="s">
        <v>7</v>
      </c>
      <c r="C100" s="121" t="s">
        <v>72</v>
      </c>
      <c r="D100" s="125" t="s">
        <v>130</v>
      </c>
      <c r="E100" s="125" t="s">
        <v>132</v>
      </c>
      <c r="F100" s="125" t="s">
        <v>111</v>
      </c>
      <c r="G100" s="122" t="s">
        <v>117</v>
      </c>
      <c r="H100" s="80">
        <v>3682777</v>
      </c>
      <c r="I100" s="81">
        <v>3682777</v>
      </c>
      <c r="J100" s="82">
        <f t="shared" si="4"/>
        <v>0</v>
      </c>
      <c r="K100" s="118" t="str">
        <f t="shared" si="5"/>
        <v>00001042020100121211</v>
      </c>
      <c r="L100" s="83" t="str">
        <f>C100 &amp; D100 &amp;E100 &amp; F100 &amp; G100</f>
        <v>00001042020100121211</v>
      </c>
    </row>
    <row r="101" spans="1:12" s="84" customFormat="1" x14ac:dyDescent="0.2">
      <c r="A101" s="79" t="s">
        <v>119</v>
      </c>
      <c r="B101" s="78" t="s">
        <v>7</v>
      </c>
      <c r="C101" s="121" t="s">
        <v>72</v>
      </c>
      <c r="D101" s="125" t="s">
        <v>130</v>
      </c>
      <c r="E101" s="125" t="s">
        <v>132</v>
      </c>
      <c r="F101" s="125" t="s">
        <v>111</v>
      </c>
      <c r="G101" s="122" t="s">
        <v>120</v>
      </c>
      <c r="H101" s="80">
        <v>992349</v>
      </c>
      <c r="I101" s="81">
        <v>992349</v>
      </c>
      <c r="J101" s="82">
        <f t="shared" si="4"/>
        <v>0</v>
      </c>
      <c r="K101" s="118" t="str">
        <f t="shared" si="5"/>
        <v>00001042020100121213</v>
      </c>
      <c r="L101" s="83" t="str">
        <f>C101 &amp; D101 &amp;E101 &amp; F101 &amp; G101</f>
        <v>00001042020100121213</v>
      </c>
    </row>
    <row r="102" spans="1:12" ht="33.75" x14ac:dyDescent="0.2">
      <c r="A102" s="100" t="s">
        <v>121</v>
      </c>
      <c r="B102" s="101" t="s">
        <v>7</v>
      </c>
      <c r="C102" s="102" t="s">
        <v>72</v>
      </c>
      <c r="D102" s="124" t="s">
        <v>130</v>
      </c>
      <c r="E102" s="124" t="s">
        <v>132</v>
      </c>
      <c r="F102" s="124" t="s">
        <v>123</v>
      </c>
      <c r="G102" s="129" t="s">
        <v>72</v>
      </c>
      <c r="H102" s="97">
        <v>280700</v>
      </c>
      <c r="I102" s="103">
        <v>240600</v>
      </c>
      <c r="J102" s="104">
        <f t="shared" si="4"/>
        <v>40100</v>
      </c>
      <c r="K102" s="118" t="str">
        <f t="shared" si="5"/>
        <v>00001042020100122000</v>
      </c>
      <c r="L102" s="107" t="s">
        <v>138</v>
      </c>
    </row>
    <row r="103" spans="1:12" x14ac:dyDescent="0.2">
      <c r="A103" s="100" t="s">
        <v>112</v>
      </c>
      <c r="B103" s="101" t="s">
        <v>7</v>
      </c>
      <c r="C103" s="102" t="s">
        <v>72</v>
      </c>
      <c r="D103" s="124" t="s">
        <v>130</v>
      </c>
      <c r="E103" s="124" t="s">
        <v>132</v>
      </c>
      <c r="F103" s="124" t="s">
        <v>123</v>
      </c>
      <c r="G103" s="129" t="s">
        <v>7</v>
      </c>
      <c r="H103" s="97">
        <v>280700</v>
      </c>
      <c r="I103" s="103">
        <v>240600</v>
      </c>
      <c r="J103" s="104">
        <f t="shared" si="4"/>
        <v>40100</v>
      </c>
      <c r="K103" s="118" t="str">
        <f t="shared" si="5"/>
        <v>00001042020100122200</v>
      </c>
      <c r="L103" s="107" t="s">
        <v>139</v>
      </c>
    </row>
    <row r="104" spans="1:12" x14ac:dyDescent="0.2">
      <c r="A104" s="100" t="s">
        <v>114</v>
      </c>
      <c r="B104" s="101" t="s">
        <v>7</v>
      </c>
      <c r="C104" s="102" t="s">
        <v>72</v>
      </c>
      <c r="D104" s="124" t="s">
        <v>130</v>
      </c>
      <c r="E104" s="124" t="s">
        <v>132</v>
      </c>
      <c r="F104" s="124" t="s">
        <v>123</v>
      </c>
      <c r="G104" s="129" t="s">
        <v>115</v>
      </c>
      <c r="H104" s="97">
        <v>280700</v>
      </c>
      <c r="I104" s="103">
        <v>240600</v>
      </c>
      <c r="J104" s="104">
        <f t="shared" si="4"/>
        <v>40100</v>
      </c>
      <c r="K104" s="118" t="str">
        <f t="shared" si="5"/>
        <v>00001042020100122210</v>
      </c>
      <c r="L104" s="107" t="s">
        <v>140</v>
      </c>
    </row>
    <row r="105" spans="1:12" s="84" customFormat="1" x14ac:dyDescent="0.2">
      <c r="A105" s="79" t="s">
        <v>126</v>
      </c>
      <c r="B105" s="78" t="s">
        <v>7</v>
      </c>
      <c r="C105" s="121" t="s">
        <v>72</v>
      </c>
      <c r="D105" s="125" t="s">
        <v>130</v>
      </c>
      <c r="E105" s="125" t="s">
        <v>132</v>
      </c>
      <c r="F105" s="125" t="s">
        <v>123</v>
      </c>
      <c r="G105" s="122" t="s">
        <v>127</v>
      </c>
      <c r="H105" s="80">
        <v>280700</v>
      </c>
      <c r="I105" s="81">
        <v>240600</v>
      </c>
      <c r="J105" s="82">
        <f t="shared" si="4"/>
        <v>40100</v>
      </c>
      <c r="K105" s="118" t="str">
        <f t="shared" si="5"/>
        <v>00001042020100122212</v>
      </c>
      <c r="L105" s="83" t="str">
        <f>C105 &amp; D105 &amp;E105 &amp; F105 &amp; G105</f>
        <v>00001042020100122212</v>
      </c>
    </row>
    <row r="106" spans="1:12" ht="22.5" x14ac:dyDescent="0.2">
      <c r="A106" s="100" t="s">
        <v>141</v>
      </c>
      <c r="B106" s="101" t="s">
        <v>7</v>
      </c>
      <c r="C106" s="102" t="s">
        <v>72</v>
      </c>
      <c r="D106" s="124" t="s">
        <v>130</v>
      </c>
      <c r="E106" s="124" t="s">
        <v>132</v>
      </c>
      <c r="F106" s="124" t="s">
        <v>7</v>
      </c>
      <c r="G106" s="129" t="s">
        <v>72</v>
      </c>
      <c r="H106" s="97">
        <v>3357728</v>
      </c>
      <c r="I106" s="103">
        <v>2600936.5499999998</v>
      </c>
      <c r="J106" s="104">
        <f t="shared" si="4"/>
        <v>756791.45</v>
      </c>
      <c r="K106" s="118" t="str">
        <f t="shared" si="5"/>
        <v>00001042020100200000</v>
      </c>
      <c r="L106" s="107" t="s">
        <v>142</v>
      </c>
    </row>
    <row r="107" spans="1:12" ht="22.5" x14ac:dyDescent="0.2">
      <c r="A107" s="100" t="s">
        <v>143</v>
      </c>
      <c r="B107" s="101" t="s">
        <v>7</v>
      </c>
      <c r="C107" s="102" t="s">
        <v>72</v>
      </c>
      <c r="D107" s="124" t="s">
        <v>130</v>
      </c>
      <c r="E107" s="124" t="s">
        <v>132</v>
      </c>
      <c r="F107" s="124" t="s">
        <v>145</v>
      </c>
      <c r="G107" s="129" t="s">
        <v>72</v>
      </c>
      <c r="H107" s="97">
        <v>3357728</v>
      </c>
      <c r="I107" s="103">
        <v>2600936.5499999998</v>
      </c>
      <c r="J107" s="104">
        <f t="shared" si="4"/>
        <v>756791.45</v>
      </c>
      <c r="K107" s="118" t="str">
        <f t="shared" si="5"/>
        <v>00001042020100240000</v>
      </c>
      <c r="L107" s="107" t="s">
        <v>144</v>
      </c>
    </row>
    <row r="108" spans="1:12" ht="22.5" x14ac:dyDescent="0.2">
      <c r="A108" s="100" t="s">
        <v>146</v>
      </c>
      <c r="B108" s="101" t="s">
        <v>7</v>
      </c>
      <c r="C108" s="102" t="s">
        <v>72</v>
      </c>
      <c r="D108" s="124" t="s">
        <v>130</v>
      </c>
      <c r="E108" s="124" t="s">
        <v>132</v>
      </c>
      <c r="F108" s="124" t="s">
        <v>148</v>
      </c>
      <c r="G108" s="129" t="s">
        <v>72</v>
      </c>
      <c r="H108" s="97">
        <v>695787</v>
      </c>
      <c r="I108" s="103">
        <v>546774.69999999995</v>
      </c>
      <c r="J108" s="104">
        <f t="shared" si="4"/>
        <v>149012.29999999999</v>
      </c>
      <c r="K108" s="118" t="str">
        <f t="shared" si="5"/>
        <v>00001042020100242000</v>
      </c>
      <c r="L108" s="107" t="s">
        <v>147</v>
      </c>
    </row>
    <row r="109" spans="1:12" x14ac:dyDescent="0.2">
      <c r="A109" s="100" t="s">
        <v>112</v>
      </c>
      <c r="B109" s="101" t="s">
        <v>7</v>
      </c>
      <c r="C109" s="102" t="s">
        <v>72</v>
      </c>
      <c r="D109" s="124" t="s">
        <v>130</v>
      </c>
      <c r="E109" s="124" t="s">
        <v>132</v>
      </c>
      <c r="F109" s="124" t="s">
        <v>148</v>
      </c>
      <c r="G109" s="129" t="s">
        <v>7</v>
      </c>
      <c r="H109" s="97">
        <v>594000</v>
      </c>
      <c r="I109" s="103">
        <v>475180.42</v>
      </c>
      <c r="J109" s="104">
        <f t="shared" si="4"/>
        <v>118819.58</v>
      </c>
      <c r="K109" s="118" t="str">
        <f t="shared" si="5"/>
        <v>00001042020100242200</v>
      </c>
      <c r="L109" s="107" t="s">
        <v>149</v>
      </c>
    </row>
    <row r="110" spans="1:12" x14ac:dyDescent="0.2">
      <c r="A110" s="100" t="s">
        <v>150</v>
      </c>
      <c r="B110" s="101" t="s">
        <v>7</v>
      </c>
      <c r="C110" s="102" t="s">
        <v>72</v>
      </c>
      <c r="D110" s="124" t="s">
        <v>130</v>
      </c>
      <c r="E110" s="124" t="s">
        <v>132</v>
      </c>
      <c r="F110" s="124" t="s">
        <v>148</v>
      </c>
      <c r="G110" s="129" t="s">
        <v>151</v>
      </c>
      <c r="H110" s="97">
        <v>594000</v>
      </c>
      <c r="I110" s="103">
        <v>475180.42</v>
      </c>
      <c r="J110" s="104">
        <f t="shared" si="4"/>
        <v>118819.58</v>
      </c>
      <c r="K110" s="118" t="str">
        <f t="shared" si="5"/>
        <v>00001042020100242220</v>
      </c>
      <c r="L110" s="107" t="s">
        <v>152</v>
      </c>
    </row>
    <row r="111" spans="1:12" s="84" customFormat="1" x14ac:dyDescent="0.2">
      <c r="A111" s="79" t="s">
        <v>153</v>
      </c>
      <c r="B111" s="78" t="s">
        <v>7</v>
      </c>
      <c r="C111" s="121" t="s">
        <v>72</v>
      </c>
      <c r="D111" s="125" t="s">
        <v>130</v>
      </c>
      <c r="E111" s="125" t="s">
        <v>132</v>
      </c>
      <c r="F111" s="125" t="s">
        <v>148</v>
      </c>
      <c r="G111" s="122" t="s">
        <v>154</v>
      </c>
      <c r="H111" s="80">
        <v>207000</v>
      </c>
      <c r="I111" s="81">
        <v>187140.24</v>
      </c>
      <c r="J111" s="82">
        <f t="shared" si="4"/>
        <v>19859.759999999998</v>
      </c>
      <c r="K111" s="118" t="str">
        <f t="shared" si="5"/>
        <v>00001042020100242221</v>
      </c>
      <c r="L111" s="83" t="str">
        <f>C111 &amp; D111 &amp;E111 &amp; F111 &amp; G111</f>
        <v>00001042020100242221</v>
      </c>
    </row>
    <row r="112" spans="1:12" s="84" customFormat="1" x14ac:dyDescent="0.2">
      <c r="A112" s="79" t="s">
        <v>155</v>
      </c>
      <c r="B112" s="78" t="s">
        <v>7</v>
      </c>
      <c r="C112" s="121" t="s">
        <v>72</v>
      </c>
      <c r="D112" s="125" t="s">
        <v>130</v>
      </c>
      <c r="E112" s="125" t="s">
        <v>132</v>
      </c>
      <c r="F112" s="125" t="s">
        <v>148</v>
      </c>
      <c r="G112" s="122" t="s">
        <v>156</v>
      </c>
      <c r="H112" s="80">
        <v>80000</v>
      </c>
      <c r="I112" s="81">
        <v>22280</v>
      </c>
      <c r="J112" s="82">
        <f t="shared" si="4"/>
        <v>57720</v>
      </c>
      <c r="K112" s="118" t="str">
        <f t="shared" si="5"/>
        <v>00001042020100242225</v>
      </c>
      <c r="L112" s="83" t="str">
        <f>C112 &amp; D112 &amp;E112 &amp; F112 &amp; G112</f>
        <v>00001042020100242225</v>
      </c>
    </row>
    <row r="113" spans="1:12" s="84" customFormat="1" x14ac:dyDescent="0.2">
      <c r="A113" s="79" t="s">
        <v>157</v>
      </c>
      <c r="B113" s="78" t="s">
        <v>7</v>
      </c>
      <c r="C113" s="121" t="s">
        <v>72</v>
      </c>
      <c r="D113" s="125" t="s">
        <v>130</v>
      </c>
      <c r="E113" s="125" t="s">
        <v>132</v>
      </c>
      <c r="F113" s="125" t="s">
        <v>148</v>
      </c>
      <c r="G113" s="122" t="s">
        <v>158</v>
      </c>
      <c r="H113" s="80">
        <v>307000</v>
      </c>
      <c r="I113" s="81">
        <v>265760.18</v>
      </c>
      <c r="J113" s="82">
        <f t="shared" si="4"/>
        <v>41239.82</v>
      </c>
      <c r="K113" s="118" t="str">
        <f t="shared" si="5"/>
        <v>00001042020100242226</v>
      </c>
      <c r="L113" s="83" t="str">
        <f>C113 &amp; D113 &amp;E113 &amp; F113 &amp; G113</f>
        <v>00001042020100242226</v>
      </c>
    </row>
    <row r="114" spans="1:12" x14ac:dyDescent="0.2">
      <c r="A114" s="100" t="s">
        <v>159</v>
      </c>
      <c r="B114" s="101" t="s">
        <v>7</v>
      </c>
      <c r="C114" s="102" t="s">
        <v>72</v>
      </c>
      <c r="D114" s="124" t="s">
        <v>130</v>
      </c>
      <c r="E114" s="124" t="s">
        <v>132</v>
      </c>
      <c r="F114" s="124" t="s">
        <v>148</v>
      </c>
      <c r="G114" s="129" t="s">
        <v>160</v>
      </c>
      <c r="H114" s="97">
        <v>101787</v>
      </c>
      <c r="I114" s="103">
        <v>71594.28</v>
      </c>
      <c r="J114" s="104">
        <f t="shared" si="4"/>
        <v>30192.720000000001</v>
      </c>
      <c r="K114" s="118" t="str">
        <f t="shared" si="5"/>
        <v>00001042020100242300</v>
      </c>
      <c r="L114" s="107" t="s">
        <v>161</v>
      </c>
    </row>
    <row r="115" spans="1:12" s="84" customFormat="1" x14ac:dyDescent="0.2">
      <c r="A115" s="79" t="s">
        <v>162</v>
      </c>
      <c r="B115" s="78" t="s">
        <v>7</v>
      </c>
      <c r="C115" s="121" t="s">
        <v>72</v>
      </c>
      <c r="D115" s="125" t="s">
        <v>130</v>
      </c>
      <c r="E115" s="125" t="s">
        <v>132</v>
      </c>
      <c r="F115" s="125" t="s">
        <v>148</v>
      </c>
      <c r="G115" s="122" t="s">
        <v>163</v>
      </c>
      <c r="H115" s="80">
        <v>90000</v>
      </c>
      <c r="I115" s="81">
        <v>59808</v>
      </c>
      <c r="J115" s="82">
        <f t="shared" si="4"/>
        <v>30192</v>
      </c>
      <c r="K115" s="118" t="str">
        <f t="shared" si="5"/>
        <v>00001042020100242310</v>
      </c>
      <c r="L115" s="83" t="str">
        <f>C115 &amp; D115 &amp;E115 &amp; F115 &amp; G115</f>
        <v>00001042020100242310</v>
      </c>
    </row>
    <row r="116" spans="1:12" s="84" customFormat="1" x14ac:dyDescent="0.2">
      <c r="A116" s="79" t="s">
        <v>164</v>
      </c>
      <c r="B116" s="78" t="s">
        <v>7</v>
      </c>
      <c r="C116" s="121" t="s">
        <v>72</v>
      </c>
      <c r="D116" s="125" t="s">
        <v>130</v>
      </c>
      <c r="E116" s="125" t="s">
        <v>132</v>
      </c>
      <c r="F116" s="125" t="s">
        <v>148</v>
      </c>
      <c r="G116" s="122" t="s">
        <v>165</v>
      </c>
      <c r="H116" s="80">
        <v>11787</v>
      </c>
      <c r="I116" s="81">
        <v>11786.28</v>
      </c>
      <c r="J116" s="82">
        <f t="shared" si="4"/>
        <v>0.72</v>
      </c>
      <c r="K116" s="118" t="str">
        <f t="shared" si="5"/>
        <v>00001042020100242340</v>
      </c>
      <c r="L116" s="83" t="str">
        <f>C116 &amp; D116 &amp;E116 &amp; F116 &amp; G116</f>
        <v>00001042020100242340</v>
      </c>
    </row>
    <row r="117" spans="1:12" ht="22.5" x14ac:dyDescent="0.2">
      <c r="A117" s="100" t="s">
        <v>166</v>
      </c>
      <c r="B117" s="101" t="s">
        <v>7</v>
      </c>
      <c r="C117" s="102" t="s">
        <v>72</v>
      </c>
      <c r="D117" s="124" t="s">
        <v>130</v>
      </c>
      <c r="E117" s="124" t="s">
        <v>132</v>
      </c>
      <c r="F117" s="124" t="s">
        <v>168</v>
      </c>
      <c r="G117" s="129" t="s">
        <v>72</v>
      </c>
      <c r="H117" s="97">
        <v>2661941</v>
      </c>
      <c r="I117" s="103">
        <v>2054161.85</v>
      </c>
      <c r="J117" s="104">
        <f t="shared" si="4"/>
        <v>607779.15</v>
      </c>
      <c r="K117" s="118" t="str">
        <f t="shared" si="5"/>
        <v>00001042020100244000</v>
      </c>
      <c r="L117" s="107" t="s">
        <v>167</v>
      </c>
    </row>
    <row r="118" spans="1:12" x14ac:dyDescent="0.2">
      <c r="A118" s="100" t="s">
        <v>112</v>
      </c>
      <c r="B118" s="101" t="s">
        <v>7</v>
      </c>
      <c r="C118" s="102" t="s">
        <v>72</v>
      </c>
      <c r="D118" s="124" t="s">
        <v>130</v>
      </c>
      <c r="E118" s="124" t="s">
        <v>132</v>
      </c>
      <c r="F118" s="124" t="s">
        <v>168</v>
      </c>
      <c r="G118" s="129" t="s">
        <v>7</v>
      </c>
      <c r="H118" s="97">
        <v>1891941</v>
      </c>
      <c r="I118" s="103">
        <v>1513275.95</v>
      </c>
      <c r="J118" s="104">
        <f t="shared" si="4"/>
        <v>378665.05</v>
      </c>
      <c r="K118" s="118" t="str">
        <f t="shared" si="5"/>
        <v>00001042020100244200</v>
      </c>
      <c r="L118" s="107" t="s">
        <v>169</v>
      </c>
    </row>
    <row r="119" spans="1:12" x14ac:dyDescent="0.2">
      <c r="A119" s="100" t="s">
        <v>150</v>
      </c>
      <c r="B119" s="101" t="s">
        <v>7</v>
      </c>
      <c r="C119" s="102" t="s">
        <v>72</v>
      </c>
      <c r="D119" s="124" t="s">
        <v>130</v>
      </c>
      <c r="E119" s="124" t="s">
        <v>132</v>
      </c>
      <c r="F119" s="124" t="s">
        <v>168</v>
      </c>
      <c r="G119" s="129" t="s">
        <v>151</v>
      </c>
      <c r="H119" s="97">
        <v>1890941</v>
      </c>
      <c r="I119" s="103">
        <v>1513019.34</v>
      </c>
      <c r="J119" s="104">
        <f t="shared" si="4"/>
        <v>377921.66</v>
      </c>
      <c r="K119" s="118" t="str">
        <f t="shared" si="5"/>
        <v>00001042020100244220</v>
      </c>
      <c r="L119" s="107" t="s">
        <v>170</v>
      </c>
    </row>
    <row r="120" spans="1:12" s="84" customFormat="1" x14ac:dyDescent="0.2">
      <c r="A120" s="79" t="s">
        <v>171</v>
      </c>
      <c r="B120" s="78" t="s">
        <v>7</v>
      </c>
      <c r="C120" s="121" t="s">
        <v>72</v>
      </c>
      <c r="D120" s="125" t="s">
        <v>130</v>
      </c>
      <c r="E120" s="125" t="s">
        <v>132</v>
      </c>
      <c r="F120" s="125" t="s">
        <v>168</v>
      </c>
      <c r="G120" s="122" t="s">
        <v>172</v>
      </c>
      <c r="H120" s="80">
        <v>600000</v>
      </c>
      <c r="I120" s="81">
        <v>571238.21</v>
      </c>
      <c r="J120" s="82">
        <f t="shared" si="4"/>
        <v>28761.79</v>
      </c>
      <c r="K120" s="118" t="str">
        <f t="shared" si="5"/>
        <v>00001042020100244223</v>
      </c>
      <c r="L120" s="83" t="str">
        <f>C120 &amp; D120 &amp;E120 &amp; F120 &amp; G120</f>
        <v>00001042020100244223</v>
      </c>
    </row>
    <row r="121" spans="1:12" s="84" customFormat="1" x14ac:dyDescent="0.2">
      <c r="A121" s="79" t="s">
        <v>155</v>
      </c>
      <c r="B121" s="78" t="s">
        <v>7</v>
      </c>
      <c r="C121" s="121" t="s">
        <v>72</v>
      </c>
      <c r="D121" s="125" t="s">
        <v>130</v>
      </c>
      <c r="E121" s="125" t="s">
        <v>132</v>
      </c>
      <c r="F121" s="125" t="s">
        <v>168</v>
      </c>
      <c r="G121" s="122" t="s">
        <v>156</v>
      </c>
      <c r="H121" s="80">
        <v>894941</v>
      </c>
      <c r="I121" s="81">
        <v>593691.26</v>
      </c>
      <c r="J121" s="82">
        <f t="shared" si="4"/>
        <v>301249.74</v>
      </c>
      <c r="K121" s="118" t="str">
        <f t="shared" si="5"/>
        <v>00001042020100244225</v>
      </c>
      <c r="L121" s="83" t="str">
        <f>C121 &amp; D121 &amp;E121 &amp; F121 &amp; G121</f>
        <v>00001042020100244225</v>
      </c>
    </row>
    <row r="122" spans="1:12" s="84" customFormat="1" x14ac:dyDescent="0.2">
      <c r="A122" s="79" t="s">
        <v>157</v>
      </c>
      <c r="B122" s="78" t="s">
        <v>7</v>
      </c>
      <c r="C122" s="121" t="s">
        <v>72</v>
      </c>
      <c r="D122" s="125" t="s">
        <v>130</v>
      </c>
      <c r="E122" s="125" t="s">
        <v>132</v>
      </c>
      <c r="F122" s="125" t="s">
        <v>168</v>
      </c>
      <c r="G122" s="122" t="s">
        <v>158</v>
      </c>
      <c r="H122" s="80">
        <v>396000</v>
      </c>
      <c r="I122" s="81">
        <v>348089.87</v>
      </c>
      <c r="J122" s="82">
        <f t="shared" si="4"/>
        <v>47910.13</v>
      </c>
      <c r="K122" s="118" t="str">
        <f t="shared" si="5"/>
        <v>00001042020100244226</v>
      </c>
      <c r="L122" s="83" t="str">
        <f>C122 &amp; D122 &amp;E122 &amp; F122 &amp; G122</f>
        <v>00001042020100244226</v>
      </c>
    </row>
    <row r="123" spans="1:12" s="84" customFormat="1" x14ac:dyDescent="0.2">
      <c r="A123" s="79" t="s">
        <v>173</v>
      </c>
      <c r="B123" s="78" t="s">
        <v>7</v>
      </c>
      <c r="C123" s="121" t="s">
        <v>72</v>
      </c>
      <c r="D123" s="125" t="s">
        <v>130</v>
      </c>
      <c r="E123" s="125" t="s">
        <v>132</v>
      </c>
      <c r="F123" s="125" t="s">
        <v>168</v>
      </c>
      <c r="G123" s="122" t="s">
        <v>174</v>
      </c>
      <c r="H123" s="80">
        <v>1000</v>
      </c>
      <c r="I123" s="81">
        <v>256.61</v>
      </c>
      <c r="J123" s="82">
        <f t="shared" si="4"/>
        <v>743.39</v>
      </c>
      <c r="K123" s="118" t="str">
        <f t="shared" si="5"/>
        <v>00001042020100244290</v>
      </c>
      <c r="L123" s="83" t="str">
        <f>C123 &amp; D123 &amp;E123 &amp; F123 &amp; G123</f>
        <v>00001042020100244290</v>
      </c>
    </row>
    <row r="124" spans="1:12" x14ac:dyDescent="0.2">
      <c r="A124" s="100" t="s">
        <v>159</v>
      </c>
      <c r="B124" s="101" t="s">
        <v>7</v>
      </c>
      <c r="C124" s="102" t="s">
        <v>72</v>
      </c>
      <c r="D124" s="124" t="s">
        <v>130</v>
      </c>
      <c r="E124" s="124" t="s">
        <v>132</v>
      </c>
      <c r="F124" s="124" t="s">
        <v>168</v>
      </c>
      <c r="G124" s="129" t="s">
        <v>160</v>
      </c>
      <c r="H124" s="97">
        <v>770000</v>
      </c>
      <c r="I124" s="103">
        <v>540885.9</v>
      </c>
      <c r="J124" s="104">
        <f t="shared" si="4"/>
        <v>229114.1</v>
      </c>
      <c r="K124" s="118" t="str">
        <f t="shared" si="5"/>
        <v>00001042020100244300</v>
      </c>
      <c r="L124" s="107" t="s">
        <v>175</v>
      </c>
    </row>
    <row r="125" spans="1:12" s="84" customFormat="1" x14ac:dyDescent="0.2">
      <c r="A125" s="79" t="s">
        <v>162</v>
      </c>
      <c r="B125" s="78" t="s">
        <v>7</v>
      </c>
      <c r="C125" s="121" t="s">
        <v>72</v>
      </c>
      <c r="D125" s="125" t="s">
        <v>130</v>
      </c>
      <c r="E125" s="125" t="s">
        <v>132</v>
      </c>
      <c r="F125" s="125" t="s">
        <v>168</v>
      </c>
      <c r="G125" s="122" t="s">
        <v>163</v>
      </c>
      <c r="H125" s="80">
        <v>160000</v>
      </c>
      <c r="I125" s="81">
        <v>91785</v>
      </c>
      <c r="J125" s="82">
        <f t="shared" si="4"/>
        <v>68215</v>
      </c>
      <c r="K125" s="118" t="str">
        <f t="shared" si="5"/>
        <v>00001042020100244310</v>
      </c>
      <c r="L125" s="83" t="str">
        <f>C125 &amp; D125 &amp;E125 &amp; F125 &amp; G125</f>
        <v>00001042020100244310</v>
      </c>
    </row>
    <row r="126" spans="1:12" s="84" customFormat="1" x14ac:dyDescent="0.2">
      <c r="A126" s="79" t="s">
        <v>164</v>
      </c>
      <c r="B126" s="78" t="s">
        <v>7</v>
      </c>
      <c r="C126" s="121" t="s">
        <v>72</v>
      </c>
      <c r="D126" s="125" t="s">
        <v>130</v>
      </c>
      <c r="E126" s="125" t="s">
        <v>132</v>
      </c>
      <c r="F126" s="125" t="s">
        <v>168</v>
      </c>
      <c r="G126" s="122" t="s">
        <v>165</v>
      </c>
      <c r="H126" s="80">
        <v>610000</v>
      </c>
      <c r="I126" s="81">
        <v>449100.9</v>
      </c>
      <c r="J126" s="82">
        <f t="shared" si="4"/>
        <v>160899.1</v>
      </c>
      <c r="K126" s="118" t="str">
        <f t="shared" si="5"/>
        <v>00001042020100244340</v>
      </c>
      <c r="L126" s="83" t="str">
        <f>C126 &amp; D126 &amp;E126 &amp; F126 &amp; G126</f>
        <v>00001042020100244340</v>
      </c>
    </row>
    <row r="127" spans="1:12" x14ac:dyDescent="0.2">
      <c r="A127" s="100" t="s">
        <v>176</v>
      </c>
      <c r="B127" s="101" t="s">
        <v>7</v>
      </c>
      <c r="C127" s="102" t="s">
        <v>72</v>
      </c>
      <c r="D127" s="124" t="s">
        <v>130</v>
      </c>
      <c r="E127" s="124" t="s">
        <v>132</v>
      </c>
      <c r="F127" s="124" t="s">
        <v>178</v>
      </c>
      <c r="G127" s="129" t="s">
        <v>72</v>
      </c>
      <c r="H127" s="97">
        <v>53266</v>
      </c>
      <c r="I127" s="103">
        <v>53235.12</v>
      </c>
      <c r="J127" s="104">
        <f t="shared" si="4"/>
        <v>30.88</v>
      </c>
      <c r="K127" s="118" t="str">
        <f t="shared" si="5"/>
        <v>00001042020100800000</v>
      </c>
      <c r="L127" s="107" t="s">
        <v>177</v>
      </c>
    </row>
    <row r="128" spans="1:12" x14ac:dyDescent="0.2">
      <c r="A128" s="100" t="s">
        <v>179</v>
      </c>
      <c r="B128" s="101" t="s">
        <v>7</v>
      </c>
      <c r="C128" s="102" t="s">
        <v>72</v>
      </c>
      <c r="D128" s="124" t="s">
        <v>130</v>
      </c>
      <c r="E128" s="124" t="s">
        <v>132</v>
      </c>
      <c r="F128" s="124" t="s">
        <v>181</v>
      </c>
      <c r="G128" s="129" t="s">
        <v>72</v>
      </c>
      <c r="H128" s="97">
        <v>1500</v>
      </c>
      <c r="I128" s="103">
        <v>1500</v>
      </c>
      <c r="J128" s="104">
        <f t="shared" si="4"/>
        <v>0</v>
      </c>
      <c r="K128" s="118" t="str">
        <f t="shared" si="5"/>
        <v>00001042020100830000</v>
      </c>
      <c r="L128" s="107" t="s">
        <v>180</v>
      </c>
    </row>
    <row r="129" spans="1:12" ht="78.75" x14ac:dyDescent="0.2">
      <c r="A129" s="100" t="s">
        <v>182</v>
      </c>
      <c r="B129" s="101" t="s">
        <v>7</v>
      </c>
      <c r="C129" s="102" t="s">
        <v>72</v>
      </c>
      <c r="D129" s="124" t="s">
        <v>130</v>
      </c>
      <c r="E129" s="124" t="s">
        <v>132</v>
      </c>
      <c r="F129" s="124" t="s">
        <v>184</v>
      </c>
      <c r="G129" s="129" t="s">
        <v>72</v>
      </c>
      <c r="H129" s="97">
        <v>1500</v>
      </c>
      <c r="I129" s="103">
        <v>1500</v>
      </c>
      <c r="J129" s="104">
        <f t="shared" si="4"/>
        <v>0</v>
      </c>
      <c r="K129" s="118" t="str">
        <f t="shared" si="5"/>
        <v>00001042020100831000</v>
      </c>
      <c r="L129" s="107" t="s">
        <v>183</v>
      </c>
    </row>
    <row r="130" spans="1:12" x14ac:dyDescent="0.2">
      <c r="A130" s="100" t="s">
        <v>112</v>
      </c>
      <c r="B130" s="101" t="s">
        <v>7</v>
      </c>
      <c r="C130" s="102" t="s">
        <v>72</v>
      </c>
      <c r="D130" s="124" t="s">
        <v>130</v>
      </c>
      <c r="E130" s="124" t="s">
        <v>132</v>
      </c>
      <c r="F130" s="124" t="s">
        <v>184</v>
      </c>
      <c r="G130" s="129" t="s">
        <v>7</v>
      </c>
      <c r="H130" s="97">
        <v>1500</v>
      </c>
      <c r="I130" s="103">
        <v>1500</v>
      </c>
      <c r="J130" s="104">
        <f t="shared" si="4"/>
        <v>0</v>
      </c>
      <c r="K130" s="118" t="str">
        <f t="shared" si="5"/>
        <v>00001042020100831200</v>
      </c>
      <c r="L130" s="107" t="s">
        <v>185</v>
      </c>
    </row>
    <row r="131" spans="1:12" s="84" customFormat="1" x14ac:dyDescent="0.2">
      <c r="A131" s="79" t="s">
        <v>173</v>
      </c>
      <c r="B131" s="78" t="s">
        <v>7</v>
      </c>
      <c r="C131" s="121" t="s">
        <v>72</v>
      </c>
      <c r="D131" s="125" t="s">
        <v>130</v>
      </c>
      <c r="E131" s="125" t="s">
        <v>132</v>
      </c>
      <c r="F131" s="125" t="s">
        <v>184</v>
      </c>
      <c r="G131" s="122" t="s">
        <v>174</v>
      </c>
      <c r="H131" s="80">
        <v>1500</v>
      </c>
      <c r="I131" s="81">
        <v>1500</v>
      </c>
      <c r="J131" s="82">
        <f t="shared" si="4"/>
        <v>0</v>
      </c>
      <c r="K131" s="118" t="str">
        <f t="shared" si="5"/>
        <v>00001042020100831290</v>
      </c>
      <c r="L131" s="83" t="str">
        <f>C131 &amp; D131 &amp;E131 &amp; F131 &amp; G131</f>
        <v>00001042020100831290</v>
      </c>
    </row>
    <row r="132" spans="1:12" x14ac:dyDescent="0.2">
      <c r="A132" s="100" t="s">
        <v>186</v>
      </c>
      <c r="B132" s="101" t="s">
        <v>7</v>
      </c>
      <c r="C132" s="102" t="s">
        <v>72</v>
      </c>
      <c r="D132" s="124" t="s">
        <v>130</v>
      </c>
      <c r="E132" s="124" t="s">
        <v>132</v>
      </c>
      <c r="F132" s="124" t="s">
        <v>188</v>
      </c>
      <c r="G132" s="129" t="s">
        <v>72</v>
      </c>
      <c r="H132" s="97">
        <v>51766</v>
      </c>
      <c r="I132" s="103">
        <v>51735.12</v>
      </c>
      <c r="J132" s="104">
        <f t="shared" si="4"/>
        <v>30.88</v>
      </c>
      <c r="K132" s="118" t="str">
        <f t="shared" si="5"/>
        <v>00001042020100850000</v>
      </c>
      <c r="L132" s="107" t="s">
        <v>187</v>
      </c>
    </row>
    <row r="133" spans="1:12" ht="22.5" x14ac:dyDescent="0.2">
      <c r="A133" s="100" t="s">
        <v>189</v>
      </c>
      <c r="B133" s="101" t="s">
        <v>7</v>
      </c>
      <c r="C133" s="102" t="s">
        <v>72</v>
      </c>
      <c r="D133" s="124" t="s">
        <v>130</v>
      </c>
      <c r="E133" s="124" t="s">
        <v>132</v>
      </c>
      <c r="F133" s="124" t="s">
        <v>191</v>
      </c>
      <c r="G133" s="129" t="s">
        <v>72</v>
      </c>
      <c r="H133" s="97">
        <v>8830</v>
      </c>
      <c r="I133" s="103">
        <v>8829.34</v>
      </c>
      <c r="J133" s="104">
        <f t="shared" si="4"/>
        <v>0.66</v>
      </c>
      <c r="K133" s="118" t="str">
        <f t="shared" si="5"/>
        <v>00001042020100851000</v>
      </c>
      <c r="L133" s="107" t="s">
        <v>190</v>
      </c>
    </row>
    <row r="134" spans="1:12" x14ac:dyDescent="0.2">
      <c r="A134" s="100" t="s">
        <v>112</v>
      </c>
      <c r="B134" s="101" t="s">
        <v>7</v>
      </c>
      <c r="C134" s="102" t="s">
        <v>72</v>
      </c>
      <c r="D134" s="124" t="s">
        <v>130</v>
      </c>
      <c r="E134" s="124" t="s">
        <v>132</v>
      </c>
      <c r="F134" s="124" t="s">
        <v>191</v>
      </c>
      <c r="G134" s="129" t="s">
        <v>7</v>
      </c>
      <c r="H134" s="97">
        <v>8830</v>
      </c>
      <c r="I134" s="103">
        <v>8829.34</v>
      </c>
      <c r="J134" s="104">
        <f t="shared" si="4"/>
        <v>0.66</v>
      </c>
      <c r="K134" s="118" t="str">
        <f t="shared" si="5"/>
        <v>00001042020100851200</v>
      </c>
      <c r="L134" s="107" t="s">
        <v>192</v>
      </c>
    </row>
    <row r="135" spans="1:12" s="84" customFormat="1" x14ac:dyDescent="0.2">
      <c r="A135" s="79" t="s">
        <v>173</v>
      </c>
      <c r="B135" s="78" t="s">
        <v>7</v>
      </c>
      <c r="C135" s="121" t="s">
        <v>72</v>
      </c>
      <c r="D135" s="125" t="s">
        <v>130</v>
      </c>
      <c r="E135" s="125" t="s">
        <v>132</v>
      </c>
      <c r="F135" s="125" t="s">
        <v>191</v>
      </c>
      <c r="G135" s="122" t="s">
        <v>174</v>
      </c>
      <c r="H135" s="80">
        <v>8830</v>
      </c>
      <c r="I135" s="81">
        <v>8829.34</v>
      </c>
      <c r="J135" s="82">
        <f t="shared" si="4"/>
        <v>0.66</v>
      </c>
      <c r="K135" s="118" t="str">
        <f t="shared" si="5"/>
        <v>00001042020100851290</v>
      </c>
      <c r="L135" s="83" t="str">
        <f>C135 &amp; D135 &amp;E135 &amp; F135 &amp; G135</f>
        <v>00001042020100851290</v>
      </c>
    </row>
    <row r="136" spans="1:12" x14ac:dyDescent="0.2">
      <c r="A136" s="100" t="s">
        <v>193</v>
      </c>
      <c r="B136" s="101" t="s">
        <v>7</v>
      </c>
      <c r="C136" s="102" t="s">
        <v>72</v>
      </c>
      <c r="D136" s="124" t="s">
        <v>130</v>
      </c>
      <c r="E136" s="124" t="s">
        <v>132</v>
      </c>
      <c r="F136" s="124" t="s">
        <v>195</v>
      </c>
      <c r="G136" s="129" t="s">
        <v>72</v>
      </c>
      <c r="H136" s="97">
        <v>42936</v>
      </c>
      <c r="I136" s="103">
        <v>42905.78</v>
      </c>
      <c r="J136" s="104">
        <f t="shared" si="4"/>
        <v>30.22</v>
      </c>
      <c r="K136" s="118" t="str">
        <f t="shared" si="5"/>
        <v>00001042020100852000</v>
      </c>
      <c r="L136" s="107" t="s">
        <v>194</v>
      </c>
    </row>
    <row r="137" spans="1:12" x14ac:dyDescent="0.2">
      <c r="A137" s="100" t="s">
        <v>112</v>
      </c>
      <c r="B137" s="101" t="s">
        <v>7</v>
      </c>
      <c r="C137" s="102" t="s">
        <v>72</v>
      </c>
      <c r="D137" s="124" t="s">
        <v>130</v>
      </c>
      <c r="E137" s="124" t="s">
        <v>132</v>
      </c>
      <c r="F137" s="124" t="s">
        <v>195</v>
      </c>
      <c r="G137" s="129" t="s">
        <v>7</v>
      </c>
      <c r="H137" s="97">
        <v>42936</v>
      </c>
      <c r="I137" s="103">
        <v>42905.78</v>
      </c>
      <c r="J137" s="104">
        <f t="shared" si="4"/>
        <v>30.22</v>
      </c>
      <c r="K137" s="118" t="str">
        <f t="shared" si="5"/>
        <v>00001042020100852200</v>
      </c>
      <c r="L137" s="107" t="s">
        <v>196</v>
      </c>
    </row>
    <row r="138" spans="1:12" s="84" customFormat="1" x14ac:dyDescent="0.2">
      <c r="A138" s="79" t="s">
        <v>173</v>
      </c>
      <c r="B138" s="78" t="s">
        <v>7</v>
      </c>
      <c r="C138" s="121" t="s">
        <v>72</v>
      </c>
      <c r="D138" s="125" t="s">
        <v>130</v>
      </c>
      <c r="E138" s="125" t="s">
        <v>132</v>
      </c>
      <c r="F138" s="125" t="s">
        <v>195</v>
      </c>
      <c r="G138" s="122" t="s">
        <v>174</v>
      </c>
      <c r="H138" s="80">
        <v>42936</v>
      </c>
      <c r="I138" s="81">
        <v>42905.78</v>
      </c>
      <c r="J138" s="82">
        <f t="shared" si="4"/>
        <v>30.22</v>
      </c>
      <c r="K138" s="118" t="str">
        <f t="shared" si="5"/>
        <v>00001042020100852290</v>
      </c>
      <c r="L138" s="83" t="str">
        <f>C138 &amp; D138 &amp;E138 &amp; F138 &amp; G138</f>
        <v>00001042020100852290</v>
      </c>
    </row>
    <row r="139" spans="1:12" ht="33.75" x14ac:dyDescent="0.2">
      <c r="A139" s="100" t="s">
        <v>197</v>
      </c>
      <c r="B139" s="101" t="s">
        <v>7</v>
      </c>
      <c r="C139" s="102" t="s">
        <v>72</v>
      </c>
      <c r="D139" s="124" t="s">
        <v>199</v>
      </c>
      <c r="E139" s="124" t="s">
        <v>96</v>
      </c>
      <c r="F139" s="124" t="s">
        <v>72</v>
      </c>
      <c r="G139" s="129" t="s">
        <v>72</v>
      </c>
      <c r="H139" s="97">
        <v>125000</v>
      </c>
      <c r="I139" s="103">
        <v>125000</v>
      </c>
      <c r="J139" s="104">
        <f t="shared" si="4"/>
        <v>0</v>
      </c>
      <c r="K139" s="118" t="str">
        <f t="shared" si="5"/>
        <v>00001060000000000000</v>
      </c>
      <c r="L139" s="107" t="s">
        <v>198</v>
      </c>
    </row>
    <row r="140" spans="1:12" x14ac:dyDescent="0.2">
      <c r="A140" s="100"/>
      <c r="B140" s="101" t="s">
        <v>7</v>
      </c>
      <c r="C140" s="102" t="s">
        <v>72</v>
      </c>
      <c r="D140" s="124" t="s">
        <v>199</v>
      </c>
      <c r="E140" s="124" t="s">
        <v>201</v>
      </c>
      <c r="F140" s="124" t="s">
        <v>72</v>
      </c>
      <c r="G140" s="129" t="s">
        <v>72</v>
      </c>
      <c r="H140" s="97">
        <v>125000</v>
      </c>
      <c r="I140" s="103">
        <v>125000</v>
      </c>
      <c r="J140" s="104">
        <f t="shared" si="4"/>
        <v>0</v>
      </c>
      <c r="K140" s="118" t="str">
        <f t="shared" si="5"/>
        <v>00001062049302000000</v>
      </c>
      <c r="L140" s="107" t="s">
        <v>200</v>
      </c>
    </row>
    <row r="141" spans="1:12" x14ac:dyDescent="0.2">
      <c r="A141" s="100" t="s">
        <v>202</v>
      </c>
      <c r="B141" s="101" t="s">
        <v>7</v>
      </c>
      <c r="C141" s="102" t="s">
        <v>72</v>
      </c>
      <c r="D141" s="124" t="s">
        <v>199</v>
      </c>
      <c r="E141" s="124" t="s">
        <v>201</v>
      </c>
      <c r="F141" s="124" t="s">
        <v>8</v>
      </c>
      <c r="G141" s="129" t="s">
        <v>72</v>
      </c>
      <c r="H141" s="97">
        <v>125000</v>
      </c>
      <c r="I141" s="103">
        <v>125000</v>
      </c>
      <c r="J141" s="104">
        <f t="shared" si="4"/>
        <v>0</v>
      </c>
      <c r="K141" s="118" t="str">
        <f t="shared" si="5"/>
        <v>00001062049302500000</v>
      </c>
      <c r="L141" s="107" t="s">
        <v>203</v>
      </c>
    </row>
    <row r="142" spans="1:12" x14ac:dyDescent="0.2">
      <c r="A142" s="100" t="s">
        <v>204</v>
      </c>
      <c r="B142" s="101" t="s">
        <v>7</v>
      </c>
      <c r="C142" s="102" t="s">
        <v>72</v>
      </c>
      <c r="D142" s="124" t="s">
        <v>199</v>
      </c>
      <c r="E142" s="124" t="s">
        <v>201</v>
      </c>
      <c r="F142" s="124" t="s">
        <v>206</v>
      </c>
      <c r="G142" s="129" t="s">
        <v>72</v>
      </c>
      <c r="H142" s="97">
        <v>125000</v>
      </c>
      <c r="I142" s="103">
        <v>125000</v>
      </c>
      <c r="J142" s="104">
        <f t="shared" si="4"/>
        <v>0</v>
      </c>
      <c r="K142" s="118" t="str">
        <f t="shared" si="5"/>
        <v>00001062049302540000</v>
      </c>
      <c r="L142" s="107" t="s">
        <v>205</v>
      </c>
    </row>
    <row r="143" spans="1:12" x14ac:dyDescent="0.2">
      <c r="A143" s="100" t="s">
        <v>112</v>
      </c>
      <c r="B143" s="101" t="s">
        <v>7</v>
      </c>
      <c r="C143" s="102" t="s">
        <v>72</v>
      </c>
      <c r="D143" s="124" t="s">
        <v>199</v>
      </c>
      <c r="E143" s="124" t="s">
        <v>201</v>
      </c>
      <c r="F143" s="124" t="s">
        <v>206</v>
      </c>
      <c r="G143" s="129" t="s">
        <v>7</v>
      </c>
      <c r="H143" s="97">
        <v>125000</v>
      </c>
      <c r="I143" s="103">
        <v>125000</v>
      </c>
      <c r="J143" s="104">
        <f t="shared" ref="J143:J206" si="6">H143-I143</f>
        <v>0</v>
      </c>
      <c r="K143" s="118" t="str">
        <f t="shared" ref="K143:K206" si="7">C143 &amp; D143 &amp;E143 &amp; F143 &amp; G143</f>
        <v>00001062049302540200</v>
      </c>
      <c r="L143" s="107" t="s">
        <v>207</v>
      </c>
    </row>
    <row r="144" spans="1:12" x14ac:dyDescent="0.2">
      <c r="A144" s="100" t="s">
        <v>208</v>
      </c>
      <c r="B144" s="101" t="s">
        <v>7</v>
      </c>
      <c r="C144" s="102" t="s">
        <v>72</v>
      </c>
      <c r="D144" s="124" t="s">
        <v>199</v>
      </c>
      <c r="E144" s="124" t="s">
        <v>201</v>
      </c>
      <c r="F144" s="124" t="s">
        <v>206</v>
      </c>
      <c r="G144" s="129" t="s">
        <v>209</v>
      </c>
      <c r="H144" s="97">
        <v>125000</v>
      </c>
      <c r="I144" s="103">
        <v>125000</v>
      </c>
      <c r="J144" s="104">
        <f t="shared" si="6"/>
        <v>0</v>
      </c>
      <c r="K144" s="118" t="str">
        <f t="shared" si="7"/>
        <v>00001062049302540250</v>
      </c>
      <c r="L144" s="107" t="s">
        <v>210</v>
      </c>
    </row>
    <row r="145" spans="1:12" s="84" customFormat="1" ht="22.5" x14ac:dyDescent="0.2">
      <c r="A145" s="79" t="s">
        <v>211</v>
      </c>
      <c r="B145" s="78" t="s">
        <v>7</v>
      </c>
      <c r="C145" s="121" t="s">
        <v>72</v>
      </c>
      <c r="D145" s="125" t="s">
        <v>199</v>
      </c>
      <c r="E145" s="125" t="s">
        <v>201</v>
      </c>
      <c r="F145" s="125" t="s">
        <v>206</v>
      </c>
      <c r="G145" s="122" t="s">
        <v>212</v>
      </c>
      <c r="H145" s="80">
        <v>125000</v>
      </c>
      <c r="I145" s="81">
        <v>125000</v>
      </c>
      <c r="J145" s="82">
        <f t="shared" si="6"/>
        <v>0</v>
      </c>
      <c r="K145" s="118" t="str">
        <f t="shared" si="7"/>
        <v>00001062049302540251</v>
      </c>
      <c r="L145" s="83" t="str">
        <f>C145 &amp; D145 &amp;E145 &amp; F145 &amp; G145</f>
        <v>00001062049302540251</v>
      </c>
    </row>
    <row r="146" spans="1:12" x14ac:dyDescent="0.2">
      <c r="A146" s="100" t="s">
        <v>214</v>
      </c>
      <c r="B146" s="101" t="s">
        <v>7</v>
      </c>
      <c r="C146" s="102" t="s">
        <v>72</v>
      </c>
      <c r="D146" s="124" t="s">
        <v>213</v>
      </c>
      <c r="E146" s="124" t="s">
        <v>96</v>
      </c>
      <c r="F146" s="124" t="s">
        <v>72</v>
      </c>
      <c r="G146" s="129" t="s">
        <v>72</v>
      </c>
      <c r="H146" s="97">
        <v>3000</v>
      </c>
      <c r="I146" s="103"/>
      <c r="J146" s="104">
        <f t="shared" si="6"/>
        <v>3000</v>
      </c>
      <c r="K146" s="118" t="str">
        <f t="shared" si="7"/>
        <v>00001110000000000000</v>
      </c>
      <c r="L146" s="107" t="s">
        <v>215</v>
      </c>
    </row>
    <row r="147" spans="1:12" x14ac:dyDescent="0.2">
      <c r="A147" s="100"/>
      <c r="B147" s="101" t="s">
        <v>7</v>
      </c>
      <c r="C147" s="102" t="s">
        <v>72</v>
      </c>
      <c r="D147" s="124" t="s">
        <v>213</v>
      </c>
      <c r="E147" s="124" t="s">
        <v>217</v>
      </c>
      <c r="F147" s="124" t="s">
        <v>72</v>
      </c>
      <c r="G147" s="129" t="s">
        <v>72</v>
      </c>
      <c r="H147" s="97">
        <v>3000</v>
      </c>
      <c r="I147" s="103"/>
      <c r="J147" s="104">
        <f t="shared" si="6"/>
        <v>3000</v>
      </c>
      <c r="K147" s="118" t="str">
        <f t="shared" si="7"/>
        <v>00001112052503000000</v>
      </c>
      <c r="L147" s="107" t="s">
        <v>216</v>
      </c>
    </row>
    <row r="148" spans="1:12" x14ac:dyDescent="0.2">
      <c r="A148" s="100" t="s">
        <v>176</v>
      </c>
      <c r="B148" s="101" t="s">
        <v>7</v>
      </c>
      <c r="C148" s="102" t="s">
        <v>72</v>
      </c>
      <c r="D148" s="124" t="s">
        <v>213</v>
      </c>
      <c r="E148" s="124" t="s">
        <v>217</v>
      </c>
      <c r="F148" s="124" t="s">
        <v>178</v>
      </c>
      <c r="G148" s="129" t="s">
        <v>72</v>
      </c>
      <c r="H148" s="97">
        <v>3000</v>
      </c>
      <c r="I148" s="103"/>
      <c r="J148" s="104">
        <f t="shared" si="6"/>
        <v>3000</v>
      </c>
      <c r="K148" s="118" t="str">
        <f t="shared" si="7"/>
        <v>00001112052503800000</v>
      </c>
      <c r="L148" s="107" t="s">
        <v>218</v>
      </c>
    </row>
    <row r="149" spans="1:12" x14ac:dyDescent="0.2">
      <c r="A149" s="100" t="s">
        <v>219</v>
      </c>
      <c r="B149" s="101" t="s">
        <v>7</v>
      </c>
      <c r="C149" s="102" t="s">
        <v>72</v>
      </c>
      <c r="D149" s="124" t="s">
        <v>213</v>
      </c>
      <c r="E149" s="124" t="s">
        <v>217</v>
      </c>
      <c r="F149" s="124" t="s">
        <v>220</v>
      </c>
      <c r="G149" s="129" t="s">
        <v>72</v>
      </c>
      <c r="H149" s="97">
        <v>3000</v>
      </c>
      <c r="I149" s="103"/>
      <c r="J149" s="104">
        <f t="shared" si="6"/>
        <v>3000</v>
      </c>
      <c r="K149" s="118" t="str">
        <f t="shared" si="7"/>
        <v>00001112052503870000</v>
      </c>
      <c r="L149" s="107" t="s">
        <v>221</v>
      </c>
    </row>
    <row r="150" spans="1:12" x14ac:dyDescent="0.2">
      <c r="A150" s="100" t="s">
        <v>112</v>
      </c>
      <c r="B150" s="101" t="s">
        <v>7</v>
      </c>
      <c r="C150" s="102" t="s">
        <v>72</v>
      </c>
      <c r="D150" s="124" t="s">
        <v>213</v>
      </c>
      <c r="E150" s="124" t="s">
        <v>217</v>
      </c>
      <c r="F150" s="124" t="s">
        <v>220</v>
      </c>
      <c r="G150" s="129" t="s">
        <v>7</v>
      </c>
      <c r="H150" s="97">
        <v>3000</v>
      </c>
      <c r="I150" s="103"/>
      <c r="J150" s="104">
        <f t="shared" si="6"/>
        <v>3000</v>
      </c>
      <c r="K150" s="118" t="str">
        <f t="shared" si="7"/>
        <v>00001112052503870200</v>
      </c>
      <c r="L150" s="107" t="s">
        <v>222</v>
      </c>
    </row>
    <row r="151" spans="1:12" s="84" customFormat="1" x14ac:dyDescent="0.2">
      <c r="A151" s="79" t="s">
        <v>173</v>
      </c>
      <c r="B151" s="78" t="s">
        <v>7</v>
      </c>
      <c r="C151" s="121" t="s">
        <v>72</v>
      </c>
      <c r="D151" s="125" t="s">
        <v>213</v>
      </c>
      <c r="E151" s="125" t="s">
        <v>217</v>
      </c>
      <c r="F151" s="125" t="s">
        <v>220</v>
      </c>
      <c r="G151" s="122" t="s">
        <v>174</v>
      </c>
      <c r="H151" s="80">
        <v>3000</v>
      </c>
      <c r="I151" s="81"/>
      <c r="J151" s="82">
        <f t="shared" si="6"/>
        <v>3000</v>
      </c>
      <c r="K151" s="118" t="str">
        <f t="shared" si="7"/>
        <v>00001112052503870290</v>
      </c>
      <c r="L151" s="83" t="str">
        <f>C151 &amp; D151 &amp;E151 &amp; F151 &amp; G151</f>
        <v>00001112052503870290</v>
      </c>
    </row>
    <row r="152" spans="1:12" x14ac:dyDescent="0.2">
      <c r="A152" s="100" t="s">
        <v>223</v>
      </c>
      <c r="B152" s="101" t="s">
        <v>7</v>
      </c>
      <c r="C152" s="102" t="s">
        <v>72</v>
      </c>
      <c r="D152" s="124" t="s">
        <v>224</v>
      </c>
      <c r="E152" s="124" t="s">
        <v>96</v>
      </c>
      <c r="F152" s="124" t="s">
        <v>72</v>
      </c>
      <c r="G152" s="129" t="s">
        <v>72</v>
      </c>
      <c r="H152" s="97">
        <v>253000</v>
      </c>
      <c r="I152" s="103">
        <v>209357</v>
      </c>
      <c r="J152" s="104">
        <f t="shared" si="6"/>
        <v>43643</v>
      </c>
      <c r="K152" s="118" t="str">
        <f t="shared" si="7"/>
        <v>00001130000000000000</v>
      </c>
      <c r="L152" s="107" t="s">
        <v>225</v>
      </c>
    </row>
    <row r="153" spans="1:12" x14ac:dyDescent="0.2">
      <c r="A153" s="100"/>
      <c r="B153" s="101" t="s">
        <v>7</v>
      </c>
      <c r="C153" s="102" t="s">
        <v>72</v>
      </c>
      <c r="D153" s="124" t="s">
        <v>224</v>
      </c>
      <c r="E153" s="124" t="s">
        <v>227</v>
      </c>
      <c r="F153" s="124" t="s">
        <v>72</v>
      </c>
      <c r="G153" s="129" t="s">
        <v>72</v>
      </c>
      <c r="H153" s="97">
        <v>250000</v>
      </c>
      <c r="I153" s="103">
        <v>207000</v>
      </c>
      <c r="J153" s="104">
        <f t="shared" si="6"/>
        <v>43000</v>
      </c>
      <c r="K153" s="118" t="str">
        <f t="shared" si="7"/>
        <v>00001132052513000000</v>
      </c>
      <c r="L153" s="107" t="s">
        <v>226</v>
      </c>
    </row>
    <row r="154" spans="1:12" ht="22.5" x14ac:dyDescent="0.2">
      <c r="A154" s="100" t="s">
        <v>141</v>
      </c>
      <c r="B154" s="101" t="s">
        <v>7</v>
      </c>
      <c r="C154" s="102" t="s">
        <v>72</v>
      </c>
      <c r="D154" s="124" t="s">
        <v>224</v>
      </c>
      <c r="E154" s="124" t="s">
        <v>227</v>
      </c>
      <c r="F154" s="124" t="s">
        <v>7</v>
      </c>
      <c r="G154" s="129" t="s">
        <v>72</v>
      </c>
      <c r="H154" s="97">
        <v>250000</v>
      </c>
      <c r="I154" s="103">
        <v>207000</v>
      </c>
      <c r="J154" s="104">
        <f t="shared" si="6"/>
        <v>43000</v>
      </c>
      <c r="K154" s="118" t="str">
        <f t="shared" si="7"/>
        <v>00001132052513200000</v>
      </c>
      <c r="L154" s="107" t="s">
        <v>228</v>
      </c>
    </row>
    <row r="155" spans="1:12" ht="22.5" x14ac:dyDescent="0.2">
      <c r="A155" s="100" t="s">
        <v>143</v>
      </c>
      <c r="B155" s="101" t="s">
        <v>7</v>
      </c>
      <c r="C155" s="102" t="s">
        <v>72</v>
      </c>
      <c r="D155" s="124" t="s">
        <v>224</v>
      </c>
      <c r="E155" s="124" t="s">
        <v>227</v>
      </c>
      <c r="F155" s="124" t="s">
        <v>145</v>
      </c>
      <c r="G155" s="129" t="s">
        <v>72</v>
      </c>
      <c r="H155" s="97">
        <v>250000</v>
      </c>
      <c r="I155" s="103">
        <v>207000</v>
      </c>
      <c r="J155" s="104">
        <f t="shared" si="6"/>
        <v>43000</v>
      </c>
      <c r="K155" s="118" t="str">
        <f t="shared" si="7"/>
        <v>00001132052513240000</v>
      </c>
      <c r="L155" s="107" t="s">
        <v>229</v>
      </c>
    </row>
    <row r="156" spans="1:12" ht="22.5" x14ac:dyDescent="0.2">
      <c r="A156" s="100" t="s">
        <v>166</v>
      </c>
      <c r="B156" s="101" t="s">
        <v>7</v>
      </c>
      <c r="C156" s="102" t="s">
        <v>72</v>
      </c>
      <c r="D156" s="124" t="s">
        <v>224</v>
      </c>
      <c r="E156" s="124" t="s">
        <v>227</v>
      </c>
      <c r="F156" s="124" t="s">
        <v>168</v>
      </c>
      <c r="G156" s="129" t="s">
        <v>72</v>
      </c>
      <c r="H156" s="97">
        <v>250000</v>
      </c>
      <c r="I156" s="103">
        <v>207000</v>
      </c>
      <c r="J156" s="104">
        <f t="shared" si="6"/>
        <v>43000</v>
      </c>
      <c r="K156" s="118" t="str">
        <f t="shared" si="7"/>
        <v>00001132052513244000</v>
      </c>
      <c r="L156" s="107" t="s">
        <v>230</v>
      </c>
    </row>
    <row r="157" spans="1:12" x14ac:dyDescent="0.2">
      <c r="A157" s="100" t="s">
        <v>112</v>
      </c>
      <c r="B157" s="101" t="s">
        <v>7</v>
      </c>
      <c r="C157" s="102" t="s">
        <v>72</v>
      </c>
      <c r="D157" s="124" t="s">
        <v>224</v>
      </c>
      <c r="E157" s="124" t="s">
        <v>227</v>
      </c>
      <c r="F157" s="124" t="s">
        <v>168</v>
      </c>
      <c r="G157" s="129" t="s">
        <v>7</v>
      </c>
      <c r="H157" s="97">
        <v>250000</v>
      </c>
      <c r="I157" s="103">
        <v>207000</v>
      </c>
      <c r="J157" s="104">
        <f t="shared" si="6"/>
        <v>43000</v>
      </c>
      <c r="K157" s="118" t="str">
        <f t="shared" si="7"/>
        <v>00001132052513244200</v>
      </c>
      <c r="L157" s="107" t="s">
        <v>231</v>
      </c>
    </row>
    <row r="158" spans="1:12" x14ac:dyDescent="0.2">
      <c r="A158" s="100" t="s">
        <v>150</v>
      </c>
      <c r="B158" s="101" t="s">
        <v>7</v>
      </c>
      <c r="C158" s="102" t="s">
        <v>72</v>
      </c>
      <c r="D158" s="124" t="s">
        <v>224</v>
      </c>
      <c r="E158" s="124" t="s">
        <v>227</v>
      </c>
      <c r="F158" s="124" t="s">
        <v>168</v>
      </c>
      <c r="G158" s="129" t="s">
        <v>151</v>
      </c>
      <c r="H158" s="97">
        <v>250000</v>
      </c>
      <c r="I158" s="103">
        <v>207000</v>
      </c>
      <c r="J158" s="104">
        <f t="shared" si="6"/>
        <v>43000</v>
      </c>
      <c r="K158" s="118" t="str">
        <f t="shared" si="7"/>
        <v>00001132052513244220</v>
      </c>
      <c r="L158" s="107" t="s">
        <v>232</v>
      </c>
    </row>
    <row r="159" spans="1:12" s="84" customFormat="1" x14ac:dyDescent="0.2">
      <c r="A159" s="79" t="s">
        <v>157</v>
      </c>
      <c r="B159" s="78" t="s">
        <v>7</v>
      </c>
      <c r="C159" s="121" t="s">
        <v>72</v>
      </c>
      <c r="D159" s="125" t="s">
        <v>224</v>
      </c>
      <c r="E159" s="125" t="s">
        <v>227</v>
      </c>
      <c r="F159" s="125" t="s">
        <v>168</v>
      </c>
      <c r="G159" s="122" t="s">
        <v>158</v>
      </c>
      <c r="H159" s="80">
        <v>250000</v>
      </c>
      <c r="I159" s="81">
        <v>207000</v>
      </c>
      <c r="J159" s="82">
        <f t="shared" si="6"/>
        <v>43000</v>
      </c>
      <c r="K159" s="118" t="str">
        <f t="shared" si="7"/>
        <v>00001132052513244226</v>
      </c>
      <c r="L159" s="83" t="str">
        <f>C159 &amp; D159 &amp;E159 &amp; F159 &amp; G159</f>
        <v>00001132052513244226</v>
      </c>
    </row>
    <row r="160" spans="1:12" x14ac:dyDescent="0.2">
      <c r="A160" s="100"/>
      <c r="B160" s="101" t="s">
        <v>7</v>
      </c>
      <c r="C160" s="102" t="s">
        <v>72</v>
      </c>
      <c r="D160" s="124" t="s">
        <v>224</v>
      </c>
      <c r="E160" s="124" t="s">
        <v>234</v>
      </c>
      <c r="F160" s="124" t="s">
        <v>72</v>
      </c>
      <c r="G160" s="129" t="s">
        <v>72</v>
      </c>
      <c r="H160" s="97">
        <v>3000</v>
      </c>
      <c r="I160" s="103">
        <v>2357</v>
      </c>
      <c r="J160" s="104">
        <f t="shared" si="6"/>
        <v>643</v>
      </c>
      <c r="K160" s="118" t="str">
        <f t="shared" si="7"/>
        <v>00001132055930000000</v>
      </c>
      <c r="L160" s="107" t="s">
        <v>233</v>
      </c>
    </row>
    <row r="161" spans="1:12" ht="56.25" x14ac:dyDescent="0.2">
      <c r="A161" s="100" t="s">
        <v>104</v>
      </c>
      <c r="B161" s="101" t="s">
        <v>7</v>
      </c>
      <c r="C161" s="102" t="s">
        <v>72</v>
      </c>
      <c r="D161" s="124" t="s">
        <v>224</v>
      </c>
      <c r="E161" s="124" t="s">
        <v>234</v>
      </c>
      <c r="F161" s="124" t="s">
        <v>103</v>
      </c>
      <c r="G161" s="129" t="s">
        <v>72</v>
      </c>
      <c r="H161" s="97">
        <v>3000</v>
      </c>
      <c r="I161" s="103">
        <v>2357</v>
      </c>
      <c r="J161" s="104">
        <f t="shared" si="6"/>
        <v>643</v>
      </c>
      <c r="K161" s="118" t="str">
        <f t="shared" si="7"/>
        <v>00001132055930100000</v>
      </c>
      <c r="L161" s="107" t="s">
        <v>235</v>
      </c>
    </row>
    <row r="162" spans="1:12" ht="22.5" x14ac:dyDescent="0.2">
      <c r="A162" s="100" t="s">
        <v>106</v>
      </c>
      <c r="B162" s="101" t="s">
        <v>7</v>
      </c>
      <c r="C162" s="102" t="s">
        <v>72</v>
      </c>
      <c r="D162" s="124" t="s">
        <v>224</v>
      </c>
      <c r="E162" s="124" t="s">
        <v>234</v>
      </c>
      <c r="F162" s="124" t="s">
        <v>108</v>
      </c>
      <c r="G162" s="129" t="s">
        <v>72</v>
      </c>
      <c r="H162" s="97">
        <v>3000</v>
      </c>
      <c r="I162" s="103">
        <v>2357</v>
      </c>
      <c r="J162" s="104">
        <f t="shared" si="6"/>
        <v>643</v>
      </c>
      <c r="K162" s="118" t="str">
        <f t="shared" si="7"/>
        <v>00001132055930120000</v>
      </c>
      <c r="L162" s="107" t="s">
        <v>236</v>
      </c>
    </row>
    <row r="163" spans="1:12" ht="33.75" x14ac:dyDescent="0.2">
      <c r="A163" s="100" t="s">
        <v>109</v>
      </c>
      <c r="B163" s="101" t="s">
        <v>7</v>
      </c>
      <c r="C163" s="102" t="s">
        <v>72</v>
      </c>
      <c r="D163" s="124" t="s">
        <v>224</v>
      </c>
      <c r="E163" s="124" t="s">
        <v>234</v>
      </c>
      <c r="F163" s="124" t="s">
        <v>111</v>
      </c>
      <c r="G163" s="129" t="s">
        <v>72</v>
      </c>
      <c r="H163" s="97">
        <v>3000</v>
      </c>
      <c r="I163" s="103">
        <v>2357</v>
      </c>
      <c r="J163" s="104">
        <f t="shared" si="6"/>
        <v>643</v>
      </c>
      <c r="K163" s="118" t="str">
        <f t="shared" si="7"/>
        <v>00001132055930121000</v>
      </c>
      <c r="L163" s="107" t="s">
        <v>237</v>
      </c>
    </row>
    <row r="164" spans="1:12" x14ac:dyDescent="0.2">
      <c r="A164" s="100" t="s">
        <v>112</v>
      </c>
      <c r="B164" s="101" t="s">
        <v>7</v>
      </c>
      <c r="C164" s="102" t="s">
        <v>72</v>
      </c>
      <c r="D164" s="124" t="s">
        <v>224</v>
      </c>
      <c r="E164" s="124" t="s">
        <v>234</v>
      </c>
      <c r="F164" s="124" t="s">
        <v>111</v>
      </c>
      <c r="G164" s="129" t="s">
        <v>7</v>
      </c>
      <c r="H164" s="97">
        <v>3000</v>
      </c>
      <c r="I164" s="103">
        <v>2357</v>
      </c>
      <c r="J164" s="104">
        <f t="shared" si="6"/>
        <v>643</v>
      </c>
      <c r="K164" s="118" t="str">
        <f t="shared" si="7"/>
        <v>00001132055930121200</v>
      </c>
      <c r="L164" s="107" t="s">
        <v>238</v>
      </c>
    </row>
    <row r="165" spans="1:12" x14ac:dyDescent="0.2">
      <c r="A165" s="100" t="s">
        <v>114</v>
      </c>
      <c r="B165" s="101" t="s">
        <v>7</v>
      </c>
      <c r="C165" s="102" t="s">
        <v>72</v>
      </c>
      <c r="D165" s="124" t="s">
        <v>224</v>
      </c>
      <c r="E165" s="124" t="s">
        <v>234</v>
      </c>
      <c r="F165" s="124" t="s">
        <v>111</v>
      </c>
      <c r="G165" s="129" t="s">
        <v>115</v>
      </c>
      <c r="H165" s="97">
        <v>3000</v>
      </c>
      <c r="I165" s="103">
        <v>2357</v>
      </c>
      <c r="J165" s="104">
        <f t="shared" si="6"/>
        <v>643</v>
      </c>
      <c r="K165" s="118" t="str">
        <f t="shared" si="7"/>
        <v>00001132055930121210</v>
      </c>
      <c r="L165" s="107" t="s">
        <v>239</v>
      </c>
    </row>
    <row r="166" spans="1:12" s="84" customFormat="1" x14ac:dyDescent="0.2">
      <c r="A166" s="79" t="s">
        <v>118</v>
      </c>
      <c r="B166" s="78" t="s">
        <v>7</v>
      </c>
      <c r="C166" s="121" t="s">
        <v>72</v>
      </c>
      <c r="D166" s="125" t="s">
        <v>224</v>
      </c>
      <c r="E166" s="125" t="s">
        <v>234</v>
      </c>
      <c r="F166" s="125" t="s">
        <v>111</v>
      </c>
      <c r="G166" s="122" t="s">
        <v>117</v>
      </c>
      <c r="H166" s="80">
        <v>2475</v>
      </c>
      <c r="I166" s="81">
        <v>1832</v>
      </c>
      <c r="J166" s="82">
        <f t="shared" si="6"/>
        <v>643</v>
      </c>
      <c r="K166" s="118" t="str">
        <f t="shared" si="7"/>
        <v>00001132055930121211</v>
      </c>
      <c r="L166" s="83" t="str">
        <f>C166 &amp; D166 &amp;E166 &amp; F166 &amp; G166</f>
        <v>00001132055930121211</v>
      </c>
    </row>
    <row r="167" spans="1:12" s="84" customFormat="1" x14ac:dyDescent="0.2">
      <c r="A167" s="79" t="s">
        <v>119</v>
      </c>
      <c r="B167" s="78" t="s">
        <v>7</v>
      </c>
      <c r="C167" s="121" t="s">
        <v>72</v>
      </c>
      <c r="D167" s="125" t="s">
        <v>224</v>
      </c>
      <c r="E167" s="125" t="s">
        <v>234</v>
      </c>
      <c r="F167" s="125" t="s">
        <v>111</v>
      </c>
      <c r="G167" s="122" t="s">
        <v>120</v>
      </c>
      <c r="H167" s="80">
        <v>525</v>
      </c>
      <c r="I167" s="81">
        <v>525</v>
      </c>
      <c r="J167" s="82">
        <f t="shared" si="6"/>
        <v>0</v>
      </c>
      <c r="K167" s="118" t="str">
        <f t="shared" si="7"/>
        <v>00001132055930121213</v>
      </c>
      <c r="L167" s="83" t="str">
        <f>C167 &amp; D167 &amp;E167 &amp; F167 &amp; G167</f>
        <v>00001132055930121213</v>
      </c>
    </row>
    <row r="168" spans="1:12" x14ac:dyDescent="0.2">
      <c r="A168" s="100" t="s">
        <v>240</v>
      </c>
      <c r="B168" s="101" t="s">
        <v>7</v>
      </c>
      <c r="C168" s="102" t="s">
        <v>72</v>
      </c>
      <c r="D168" s="124" t="s">
        <v>241</v>
      </c>
      <c r="E168" s="124" t="s">
        <v>96</v>
      </c>
      <c r="F168" s="124" t="s">
        <v>72</v>
      </c>
      <c r="G168" s="129" t="s">
        <v>72</v>
      </c>
      <c r="H168" s="97">
        <v>398000</v>
      </c>
      <c r="I168" s="103">
        <v>398000</v>
      </c>
      <c r="J168" s="104">
        <f t="shared" si="6"/>
        <v>0</v>
      </c>
      <c r="K168" s="118" t="str">
        <f t="shared" si="7"/>
        <v>00002000000000000000</v>
      </c>
      <c r="L168" s="107" t="s">
        <v>242</v>
      </c>
    </row>
    <row r="169" spans="1:12" x14ac:dyDescent="0.2">
      <c r="A169" s="100" t="s">
        <v>243</v>
      </c>
      <c r="B169" s="101" t="s">
        <v>7</v>
      </c>
      <c r="C169" s="102" t="s">
        <v>72</v>
      </c>
      <c r="D169" s="124" t="s">
        <v>244</v>
      </c>
      <c r="E169" s="124" t="s">
        <v>96</v>
      </c>
      <c r="F169" s="124" t="s">
        <v>72</v>
      </c>
      <c r="G169" s="129" t="s">
        <v>72</v>
      </c>
      <c r="H169" s="97">
        <v>398000</v>
      </c>
      <c r="I169" s="103">
        <v>398000</v>
      </c>
      <c r="J169" s="104">
        <f t="shared" si="6"/>
        <v>0</v>
      </c>
      <c r="K169" s="118" t="str">
        <f t="shared" si="7"/>
        <v>00002030000000000000</v>
      </c>
      <c r="L169" s="107" t="s">
        <v>245</v>
      </c>
    </row>
    <row r="170" spans="1:12" x14ac:dyDescent="0.2">
      <c r="A170" s="100"/>
      <c r="B170" s="101" t="s">
        <v>7</v>
      </c>
      <c r="C170" s="102" t="s">
        <v>72</v>
      </c>
      <c r="D170" s="124" t="s">
        <v>244</v>
      </c>
      <c r="E170" s="124" t="s">
        <v>247</v>
      </c>
      <c r="F170" s="124" t="s">
        <v>72</v>
      </c>
      <c r="G170" s="129" t="s">
        <v>72</v>
      </c>
      <c r="H170" s="97">
        <v>398000</v>
      </c>
      <c r="I170" s="103">
        <v>398000</v>
      </c>
      <c r="J170" s="104">
        <f t="shared" si="6"/>
        <v>0</v>
      </c>
      <c r="K170" s="118" t="str">
        <f t="shared" si="7"/>
        <v>00002032055118000000</v>
      </c>
      <c r="L170" s="107" t="s">
        <v>246</v>
      </c>
    </row>
    <row r="171" spans="1:12" ht="56.25" x14ac:dyDescent="0.2">
      <c r="A171" s="100" t="s">
        <v>104</v>
      </c>
      <c r="B171" s="101" t="s">
        <v>7</v>
      </c>
      <c r="C171" s="102" t="s">
        <v>72</v>
      </c>
      <c r="D171" s="124" t="s">
        <v>244</v>
      </c>
      <c r="E171" s="124" t="s">
        <v>247</v>
      </c>
      <c r="F171" s="124" t="s">
        <v>103</v>
      </c>
      <c r="G171" s="129" t="s">
        <v>72</v>
      </c>
      <c r="H171" s="97">
        <v>396000</v>
      </c>
      <c r="I171" s="103">
        <v>396000</v>
      </c>
      <c r="J171" s="104">
        <f t="shared" si="6"/>
        <v>0</v>
      </c>
      <c r="K171" s="118" t="str">
        <f t="shared" si="7"/>
        <v>00002032055118100000</v>
      </c>
      <c r="L171" s="107" t="s">
        <v>248</v>
      </c>
    </row>
    <row r="172" spans="1:12" ht="22.5" x14ac:dyDescent="0.2">
      <c r="A172" s="100" t="s">
        <v>106</v>
      </c>
      <c r="B172" s="101" t="s">
        <v>7</v>
      </c>
      <c r="C172" s="102" t="s">
        <v>72</v>
      </c>
      <c r="D172" s="124" t="s">
        <v>244</v>
      </c>
      <c r="E172" s="124" t="s">
        <v>247</v>
      </c>
      <c r="F172" s="124" t="s">
        <v>108</v>
      </c>
      <c r="G172" s="129" t="s">
        <v>72</v>
      </c>
      <c r="H172" s="97">
        <v>396000</v>
      </c>
      <c r="I172" s="103">
        <v>396000</v>
      </c>
      <c r="J172" s="104">
        <f t="shared" si="6"/>
        <v>0</v>
      </c>
      <c r="K172" s="118" t="str">
        <f t="shared" si="7"/>
        <v>00002032055118120000</v>
      </c>
      <c r="L172" s="107" t="s">
        <v>249</v>
      </c>
    </row>
    <row r="173" spans="1:12" ht="33.75" x14ac:dyDescent="0.2">
      <c r="A173" s="100" t="s">
        <v>109</v>
      </c>
      <c r="B173" s="101" t="s">
        <v>7</v>
      </c>
      <c r="C173" s="102" t="s">
        <v>72</v>
      </c>
      <c r="D173" s="124" t="s">
        <v>244</v>
      </c>
      <c r="E173" s="124" t="s">
        <v>247</v>
      </c>
      <c r="F173" s="124" t="s">
        <v>111</v>
      </c>
      <c r="G173" s="129" t="s">
        <v>72</v>
      </c>
      <c r="H173" s="97">
        <v>396000</v>
      </c>
      <c r="I173" s="103">
        <v>396000</v>
      </c>
      <c r="J173" s="104">
        <f t="shared" si="6"/>
        <v>0</v>
      </c>
      <c r="K173" s="118" t="str">
        <f t="shared" si="7"/>
        <v>00002032055118121000</v>
      </c>
      <c r="L173" s="107" t="s">
        <v>250</v>
      </c>
    </row>
    <row r="174" spans="1:12" x14ac:dyDescent="0.2">
      <c r="A174" s="100" t="s">
        <v>112</v>
      </c>
      <c r="B174" s="101" t="s">
        <v>7</v>
      </c>
      <c r="C174" s="102" t="s">
        <v>72</v>
      </c>
      <c r="D174" s="124" t="s">
        <v>244</v>
      </c>
      <c r="E174" s="124" t="s">
        <v>247</v>
      </c>
      <c r="F174" s="124" t="s">
        <v>111</v>
      </c>
      <c r="G174" s="129" t="s">
        <v>7</v>
      </c>
      <c r="H174" s="97">
        <v>396000</v>
      </c>
      <c r="I174" s="103">
        <v>396000</v>
      </c>
      <c r="J174" s="104">
        <f t="shared" si="6"/>
        <v>0</v>
      </c>
      <c r="K174" s="118" t="str">
        <f t="shared" si="7"/>
        <v>00002032055118121200</v>
      </c>
      <c r="L174" s="107" t="s">
        <v>251</v>
      </c>
    </row>
    <row r="175" spans="1:12" x14ac:dyDescent="0.2">
      <c r="A175" s="100" t="s">
        <v>114</v>
      </c>
      <c r="B175" s="101" t="s">
        <v>7</v>
      </c>
      <c r="C175" s="102" t="s">
        <v>72</v>
      </c>
      <c r="D175" s="124" t="s">
        <v>244</v>
      </c>
      <c r="E175" s="124" t="s">
        <v>247</v>
      </c>
      <c r="F175" s="124" t="s">
        <v>111</v>
      </c>
      <c r="G175" s="129" t="s">
        <v>115</v>
      </c>
      <c r="H175" s="97">
        <v>396000</v>
      </c>
      <c r="I175" s="103">
        <v>396000</v>
      </c>
      <c r="J175" s="104">
        <f t="shared" si="6"/>
        <v>0</v>
      </c>
      <c r="K175" s="118" t="str">
        <f t="shared" si="7"/>
        <v>00002032055118121210</v>
      </c>
      <c r="L175" s="107" t="s">
        <v>252</v>
      </c>
    </row>
    <row r="176" spans="1:12" s="84" customFormat="1" x14ac:dyDescent="0.2">
      <c r="A176" s="79" t="s">
        <v>118</v>
      </c>
      <c r="B176" s="78" t="s">
        <v>7</v>
      </c>
      <c r="C176" s="121" t="s">
        <v>72</v>
      </c>
      <c r="D176" s="125" t="s">
        <v>244</v>
      </c>
      <c r="E176" s="125" t="s">
        <v>247</v>
      </c>
      <c r="F176" s="125" t="s">
        <v>111</v>
      </c>
      <c r="G176" s="122" t="s">
        <v>117</v>
      </c>
      <c r="H176" s="80">
        <v>307969</v>
      </c>
      <c r="I176" s="81">
        <v>307969</v>
      </c>
      <c r="J176" s="82">
        <f t="shared" si="6"/>
        <v>0</v>
      </c>
      <c r="K176" s="118" t="str">
        <f t="shared" si="7"/>
        <v>00002032055118121211</v>
      </c>
      <c r="L176" s="83" t="str">
        <f>C176 &amp; D176 &amp;E176 &amp; F176 &amp; G176</f>
        <v>00002032055118121211</v>
      </c>
    </row>
    <row r="177" spans="1:12" s="84" customFormat="1" x14ac:dyDescent="0.2">
      <c r="A177" s="79" t="s">
        <v>119</v>
      </c>
      <c r="B177" s="78" t="s">
        <v>7</v>
      </c>
      <c r="C177" s="121" t="s">
        <v>72</v>
      </c>
      <c r="D177" s="125" t="s">
        <v>244</v>
      </c>
      <c r="E177" s="125" t="s">
        <v>247</v>
      </c>
      <c r="F177" s="125" t="s">
        <v>111</v>
      </c>
      <c r="G177" s="122" t="s">
        <v>120</v>
      </c>
      <c r="H177" s="80">
        <v>88031</v>
      </c>
      <c r="I177" s="81">
        <v>88031</v>
      </c>
      <c r="J177" s="82">
        <f t="shared" si="6"/>
        <v>0</v>
      </c>
      <c r="K177" s="118" t="str">
        <f t="shared" si="7"/>
        <v>00002032055118121213</v>
      </c>
      <c r="L177" s="83" t="str">
        <f>C177 &amp; D177 &amp;E177 &amp; F177 &amp; G177</f>
        <v>00002032055118121213</v>
      </c>
    </row>
    <row r="178" spans="1:12" ht="22.5" x14ac:dyDescent="0.2">
      <c r="A178" s="100" t="s">
        <v>141</v>
      </c>
      <c r="B178" s="101" t="s">
        <v>7</v>
      </c>
      <c r="C178" s="102" t="s">
        <v>72</v>
      </c>
      <c r="D178" s="124" t="s">
        <v>244</v>
      </c>
      <c r="E178" s="124" t="s">
        <v>247</v>
      </c>
      <c r="F178" s="124" t="s">
        <v>7</v>
      </c>
      <c r="G178" s="129" t="s">
        <v>72</v>
      </c>
      <c r="H178" s="97">
        <v>2000</v>
      </c>
      <c r="I178" s="103">
        <v>2000</v>
      </c>
      <c r="J178" s="104">
        <f t="shared" si="6"/>
        <v>0</v>
      </c>
      <c r="K178" s="118" t="str">
        <f t="shared" si="7"/>
        <v>00002032055118200000</v>
      </c>
      <c r="L178" s="107" t="s">
        <v>253</v>
      </c>
    </row>
    <row r="179" spans="1:12" ht="22.5" x14ac:dyDescent="0.2">
      <c r="A179" s="100" t="s">
        <v>143</v>
      </c>
      <c r="B179" s="101" t="s">
        <v>7</v>
      </c>
      <c r="C179" s="102" t="s">
        <v>72</v>
      </c>
      <c r="D179" s="124" t="s">
        <v>244</v>
      </c>
      <c r="E179" s="124" t="s">
        <v>247</v>
      </c>
      <c r="F179" s="124" t="s">
        <v>145</v>
      </c>
      <c r="G179" s="129" t="s">
        <v>72</v>
      </c>
      <c r="H179" s="97">
        <v>2000</v>
      </c>
      <c r="I179" s="103">
        <v>2000</v>
      </c>
      <c r="J179" s="104">
        <f t="shared" si="6"/>
        <v>0</v>
      </c>
      <c r="K179" s="118" t="str">
        <f t="shared" si="7"/>
        <v>00002032055118240000</v>
      </c>
      <c r="L179" s="107" t="s">
        <v>254</v>
      </c>
    </row>
    <row r="180" spans="1:12" ht="22.5" x14ac:dyDescent="0.2">
      <c r="A180" s="100" t="s">
        <v>166</v>
      </c>
      <c r="B180" s="101" t="s">
        <v>7</v>
      </c>
      <c r="C180" s="102" t="s">
        <v>72</v>
      </c>
      <c r="D180" s="124" t="s">
        <v>244</v>
      </c>
      <c r="E180" s="124" t="s">
        <v>247</v>
      </c>
      <c r="F180" s="124" t="s">
        <v>168</v>
      </c>
      <c r="G180" s="129" t="s">
        <v>72</v>
      </c>
      <c r="H180" s="97">
        <v>2000</v>
      </c>
      <c r="I180" s="103">
        <v>2000</v>
      </c>
      <c r="J180" s="104">
        <f t="shared" si="6"/>
        <v>0</v>
      </c>
      <c r="K180" s="118" t="str">
        <f t="shared" si="7"/>
        <v>00002032055118244000</v>
      </c>
      <c r="L180" s="107" t="s">
        <v>255</v>
      </c>
    </row>
    <row r="181" spans="1:12" x14ac:dyDescent="0.2">
      <c r="A181" s="100" t="s">
        <v>159</v>
      </c>
      <c r="B181" s="101" t="s">
        <v>7</v>
      </c>
      <c r="C181" s="102" t="s">
        <v>72</v>
      </c>
      <c r="D181" s="124" t="s">
        <v>244</v>
      </c>
      <c r="E181" s="124" t="s">
        <v>247</v>
      </c>
      <c r="F181" s="124" t="s">
        <v>168</v>
      </c>
      <c r="G181" s="129" t="s">
        <v>160</v>
      </c>
      <c r="H181" s="97">
        <v>2000</v>
      </c>
      <c r="I181" s="103">
        <v>2000</v>
      </c>
      <c r="J181" s="104">
        <f t="shared" si="6"/>
        <v>0</v>
      </c>
      <c r="K181" s="118" t="str">
        <f t="shared" si="7"/>
        <v>00002032055118244300</v>
      </c>
      <c r="L181" s="107" t="s">
        <v>256</v>
      </c>
    </row>
    <row r="182" spans="1:12" s="84" customFormat="1" x14ac:dyDescent="0.2">
      <c r="A182" s="79" t="s">
        <v>164</v>
      </c>
      <c r="B182" s="78" t="s">
        <v>7</v>
      </c>
      <c r="C182" s="121" t="s">
        <v>72</v>
      </c>
      <c r="D182" s="125" t="s">
        <v>244</v>
      </c>
      <c r="E182" s="125" t="s">
        <v>247</v>
      </c>
      <c r="F182" s="125" t="s">
        <v>168</v>
      </c>
      <c r="G182" s="122" t="s">
        <v>165</v>
      </c>
      <c r="H182" s="80">
        <v>2000</v>
      </c>
      <c r="I182" s="81">
        <v>2000</v>
      </c>
      <c r="J182" s="82">
        <f t="shared" si="6"/>
        <v>0</v>
      </c>
      <c r="K182" s="118" t="str">
        <f t="shared" si="7"/>
        <v>00002032055118244340</v>
      </c>
      <c r="L182" s="83" t="str">
        <f>C182 &amp; D182 &amp;E182 &amp; F182 &amp; G182</f>
        <v>00002032055118244340</v>
      </c>
    </row>
    <row r="183" spans="1:12" ht="22.5" x14ac:dyDescent="0.2">
      <c r="A183" s="100" t="s">
        <v>257</v>
      </c>
      <c r="B183" s="101" t="s">
        <v>7</v>
      </c>
      <c r="C183" s="102" t="s">
        <v>72</v>
      </c>
      <c r="D183" s="124" t="s">
        <v>258</v>
      </c>
      <c r="E183" s="124" t="s">
        <v>96</v>
      </c>
      <c r="F183" s="124" t="s">
        <v>72</v>
      </c>
      <c r="G183" s="129" t="s">
        <v>72</v>
      </c>
      <c r="H183" s="97">
        <v>226510</v>
      </c>
      <c r="I183" s="103">
        <v>226510</v>
      </c>
      <c r="J183" s="104">
        <f t="shared" si="6"/>
        <v>0</v>
      </c>
      <c r="K183" s="118" t="str">
        <f t="shared" si="7"/>
        <v>00003000000000000000</v>
      </c>
      <c r="L183" s="107" t="s">
        <v>259</v>
      </c>
    </row>
    <row r="184" spans="1:12" x14ac:dyDescent="0.2">
      <c r="A184" s="100" t="s">
        <v>260</v>
      </c>
      <c r="B184" s="101" t="s">
        <v>7</v>
      </c>
      <c r="C184" s="102" t="s">
        <v>72</v>
      </c>
      <c r="D184" s="124" t="s">
        <v>261</v>
      </c>
      <c r="E184" s="124" t="s">
        <v>96</v>
      </c>
      <c r="F184" s="124" t="s">
        <v>72</v>
      </c>
      <c r="G184" s="129" t="s">
        <v>72</v>
      </c>
      <c r="H184" s="97">
        <v>226510</v>
      </c>
      <c r="I184" s="103">
        <v>226510</v>
      </c>
      <c r="J184" s="104">
        <f t="shared" si="6"/>
        <v>0</v>
      </c>
      <c r="K184" s="118" t="str">
        <f t="shared" si="7"/>
        <v>00003100000000000000</v>
      </c>
      <c r="L184" s="107" t="s">
        <v>262</v>
      </c>
    </row>
    <row r="185" spans="1:12" x14ac:dyDescent="0.2">
      <c r="A185" s="100"/>
      <c r="B185" s="101" t="s">
        <v>7</v>
      </c>
      <c r="C185" s="102" t="s">
        <v>72</v>
      </c>
      <c r="D185" s="124" t="s">
        <v>261</v>
      </c>
      <c r="E185" s="124" t="s">
        <v>264</v>
      </c>
      <c r="F185" s="124" t="s">
        <v>72</v>
      </c>
      <c r="G185" s="129" t="s">
        <v>72</v>
      </c>
      <c r="H185" s="97">
        <v>226510</v>
      </c>
      <c r="I185" s="103">
        <v>226510</v>
      </c>
      <c r="J185" s="104">
        <f t="shared" si="6"/>
        <v>0</v>
      </c>
      <c r="K185" s="118" t="str">
        <f t="shared" si="7"/>
        <v>00003102052511000000</v>
      </c>
      <c r="L185" s="107" t="s">
        <v>263</v>
      </c>
    </row>
    <row r="186" spans="1:12" ht="22.5" x14ac:dyDescent="0.2">
      <c r="A186" s="100" t="s">
        <v>141</v>
      </c>
      <c r="B186" s="101" t="s">
        <v>7</v>
      </c>
      <c r="C186" s="102" t="s">
        <v>72</v>
      </c>
      <c r="D186" s="124" t="s">
        <v>261</v>
      </c>
      <c r="E186" s="124" t="s">
        <v>264</v>
      </c>
      <c r="F186" s="124" t="s">
        <v>7</v>
      </c>
      <c r="G186" s="129" t="s">
        <v>72</v>
      </c>
      <c r="H186" s="97">
        <v>226510</v>
      </c>
      <c r="I186" s="103">
        <v>226510</v>
      </c>
      <c r="J186" s="104">
        <f t="shared" si="6"/>
        <v>0</v>
      </c>
      <c r="K186" s="118" t="str">
        <f t="shared" si="7"/>
        <v>00003102052511200000</v>
      </c>
      <c r="L186" s="107" t="s">
        <v>265</v>
      </c>
    </row>
    <row r="187" spans="1:12" ht="22.5" x14ac:dyDescent="0.2">
      <c r="A187" s="100" t="s">
        <v>143</v>
      </c>
      <c r="B187" s="101" t="s">
        <v>7</v>
      </c>
      <c r="C187" s="102" t="s">
        <v>72</v>
      </c>
      <c r="D187" s="124" t="s">
        <v>261</v>
      </c>
      <c r="E187" s="124" t="s">
        <v>264</v>
      </c>
      <c r="F187" s="124" t="s">
        <v>145</v>
      </c>
      <c r="G187" s="129" t="s">
        <v>72</v>
      </c>
      <c r="H187" s="97">
        <v>226510</v>
      </c>
      <c r="I187" s="103">
        <v>226510</v>
      </c>
      <c r="J187" s="104">
        <f t="shared" si="6"/>
        <v>0</v>
      </c>
      <c r="K187" s="118" t="str">
        <f t="shared" si="7"/>
        <v>00003102052511240000</v>
      </c>
      <c r="L187" s="107" t="s">
        <v>266</v>
      </c>
    </row>
    <row r="188" spans="1:12" ht="22.5" x14ac:dyDescent="0.2">
      <c r="A188" s="100" t="s">
        <v>166</v>
      </c>
      <c r="B188" s="101" t="s">
        <v>7</v>
      </c>
      <c r="C188" s="102" t="s">
        <v>72</v>
      </c>
      <c r="D188" s="124" t="s">
        <v>261</v>
      </c>
      <c r="E188" s="124" t="s">
        <v>264</v>
      </c>
      <c r="F188" s="124" t="s">
        <v>168</v>
      </c>
      <c r="G188" s="129" t="s">
        <v>72</v>
      </c>
      <c r="H188" s="97">
        <v>226510</v>
      </c>
      <c r="I188" s="103">
        <v>226510</v>
      </c>
      <c r="J188" s="104">
        <f t="shared" si="6"/>
        <v>0</v>
      </c>
      <c r="K188" s="118" t="str">
        <f t="shared" si="7"/>
        <v>00003102052511244000</v>
      </c>
      <c r="L188" s="107" t="s">
        <v>267</v>
      </c>
    </row>
    <row r="189" spans="1:12" x14ac:dyDescent="0.2">
      <c r="A189" s="100" t="s">
        <v>112</v>
      </c>
      <c r="B189" s="101" t="s">
        <v>7</v>
      </c>
      <c r="C189" s="102" t="s">
        <v>72</v>
      </c>
      <c r="D189" s="124" t="s">
        <v>261</v>
      </c>
      <c r="E189" s="124" t="s">
        <v>264</v>
      </c>
      <c r="F189" s="124" t="s">
        <v>168</v>
      </c>
      <c r="G189" s="129" t="s">
        <v>7</v>
      </c>
      <c r="H189" s="97">
        <v>126900</v>
      </c>
      <c r="I189" s="103">
        <v>126900</v>
      </c>
      <c r="J189" s="104">
        <f t="shared" si="6"/>
        <v>0</v>
      </c>
      <c r="K189" s="118" t="str">
        <f t="shared" si="7"/>
        <v>00003102052511244200</v>
      </c>
      <c r="L189" s="107" t="s">
        <v>268</v>
      </c>
    </row>
    <row r="190" spans="1:12" x14ac:dyDescent="0.2">
      <c r="A190" s="100" t="s">
        <v>150</v>
      </c>
      <c r="B190" s="101" t="s">
        <v>7</v>
      </c>
      <c r="C190" s="102" t="s">
        <v>72</v>
      </c>
      <c r="D190" s="124" t="s">
        <v>261</v>
      </c>
      <c r="E190" s="124" t="s">
        <v>264</v>
      </c>
      <c r="F190" s="124" t="s">
        <v>168</v>
      </c>
      <c r="G190" s="129" t="s">
        <v>151</v>
      </c>
      <c r="H190" s="97">
        <v>126900</v>
      </c>
      <c r="I190" s="103">
        <v>126900</v>
      </c>
      <c r="J190" s="104">
        <f t="shared" si="6"/>
        <v>0</v>
      </c>
      <c r="K190" s="118" t="str">
        <f t="shared" si="7"/>
        <v>00003102052511244220</v>
      </c>
      <c r="L190" s="107" t="s">
        <v>269</v>
      </c>
    </row>
    <row r="191" spans="1:12" s="84" customFormat="1" x14ac:dyDescent="0.2">
      <c r="A191" s="79" t="s">
        <v>270</v>
      </c>
      <c r="B191" s="78" t="s">
        <v>7</v>
      </c>
      <c r="C191" s="121" t="s">
        <v>72</v>
      </c>
      <c r="D191" s="125" t="s">
        <v>261</v>
      </c>
      <c r="E191" s="125" t="s">
        <v>264</v>
      </c>
      <c r="F191" s="125" t="s">
        <v>168</v>
      </c>
      <c r="G191" s="122" t="s">
        <v>271</v>
      </c>
      <c r="H191" s="80">
        <v>49300</v>
      </c>
      <c r="I191" s="81">
        <v>49300</v>
      </c>
      <c r="J191" s="82">
        <f t="shared" si="6"/>
        <v>0</v>
      </c>
      <c r="K191" s="118" t="str">
        <f t="shared" si="7"/>
        <v>00003102052511244222</v>
      </c>
      <c r="L191" s="83" t="str">
        <f>C191 &amp; D191 &amp;E191 &amp; F191 &amp; G191</f>
        <v>00003102052511244222</v>
      </c>
    </row>
    <row r="192" spans="1:12" s="84" customFormat="1" x14ac:dyDescent="0.2">
      <c r="A192" s="79" t="s">
        <v>155</v>
      </c>
      <c r="B192" s="78" t="s">
        <v>7</v>
      </c>
      <c r="C192" s="121" t="s">
        <v>72</v>
      </c>
      <c r="D192" s="125" t="s">
        <v>261</v>
      </c>
      <c r="E192" s="125" t="s">
        <v>264</v>
      </c>
      <c r="F192" s="125" t="s">
        <v>168</v>
      </c>
      <c r="G192" s="122" t="s">
        <v>156</v>
      </c>
      <c r="H192" s="80">
        <v>77600</v>
      </c>
      <c r="I192" s="81">
        <v>77600</v>
      </c>
      <c r="J192" s="82">
        <f t="shared" si="6"/>
        <v>0</v>
      </c>
      <c r="K192" s="118" t="str">
        <f t="shared" si="7"/>
        <v>00003102052511244225</v>
      </c>
      <c r="L192" s="83" t="str">
        <f>C192 &amp; D192 &amp;E192 &amp; F192 &amp; G192</f>
        <v>00003102052511244225</v>
      </c>
    </row>
    <row r="193" spans="1:12" x14ac:dyDescent="0.2">
      <c r="A193" s="100" t="s">
        <v>159</v>
      </c>
      <c r="B193" s="101" t="s">
        <v>7</v>
      </c>
      <c r="C193" s="102" t="s">
        <v>72</v>
      </c>
      <c r="D193" s="124" t="s">
        <v>261</v>
      </c>
      <c r="E193" s="124" t="s">
        <v>264</v>
      </c>
      <c r="F193" s="124" t="s">
        <v>168</v>
      </c>
      <c r="G193" s="129" t="s">
        <v>160</v>
      </c>
      <c r="H193" s="97">
        <v>99610</v>
      </c>
      <c r="I193" s="103">
        <v>99610</v>
      </c>
      <c r="J193" s="104">
        <f t="shared" si="6"/>
        <v>0</v>
      </c>
      <c r="K193" s="118" t="str">
        <f t="shared" si="7"/>
        <v>00003102052511244300</v>
      </c>
      <c r="L193" s="107" t="s">
        <v>272</v>
      </c>
    </row>
    <row r="194" spans="1:12" s="84" customFormat="1" x14ac:dyDescent="0.2">
      <c r="A194" s="79" t="s">
        <v>162</v>
      </c>
      <c r="B194" s="78" t="s">
        <v>7</v>
      </c>
      <c r="C194" s="121" t="s">
        <v>72</v>
      </c>
      <c r="D194" s="125" t="s">
        <v>261</v>
      </c>
      <c r="E194" s="125" t="s">
        <v>264</v>
      </c>
      <c r="F194" s="125" t="s">
        <v>168</v>
      </c>
      <c r="G194" s="122" t="s">
        <v>163</v>
      </c>
      <c r="H194" s="80">
        <v>75600</v>
      </c>
      <c r="I194" s="81">
        <v>75600</v>
      </c>
      <c r="J194" s="82">
        <f t="shared" si="6"/>
        <v>0</v>
      </c>
      <c r="K194" s="118" t="str">
        <f t="shared" si="7"/>
        <v>00003102052511244310</v>
      </c>
      <c r="L194" s="83" t="str">
        <f>C194 &amp; D194 &amp;E194 &amp; F194 &amp; G194</f>
        <v>00003102052511244310</v>
      </c>
    </row>
    <row r="195" spans="1:12" s="84" customFormat="1" x14ac:dyDescent="0.2">
      <c r="A195" s="79" t="s">
        <v>164</v>
      </c>
      <c r="B195" s="78" t="s">
        <v>7</v>
      </c>
      <c r="C195" s="121" t="s">
        <v>72</v>
      </c>
      <c r="D195" s="125" t="s">
        <v>261</v>
      </c>
      <c r="E195" s="125" t="s">
        <v>264</v>
      </c>
      <c r="F195" s="125" t="s">
        <v>168</v>
      </c>
      <c r="G195" s="122" t="s">
        <v>165</v>
      </c>
      <c r="H195" s="80">
        <v>24010</v>
      </c>
      <c r="I195" s="81">
        <v>24010</v>
      </c>
      <c r="J195" s="82">
        <f t="shared" si="6"/>
        <v>0</v>
      </c>
      <c r="K195" s="118" t="str">
        <f t="shared" si="7"/>
        <v>00003102052511244340</v>
      </c>
      <c r="L195" s="83" t="str">
        <f>C195 &amp; D195 &amp;E195 &amp; F195 &amp; G195</f>
        <v>00003102052511244340</v>
      </c>
    </row>
    <row r="196" spans="1:12" x14ac:dyDescent="0.2">
      <c r="A196" s="100" t="s">
        <v>275</v>
      </c>
      <c r="B196" s="101" t="s">
        <v>7</v>
      </c>
      <c r="C196" s="102" t="s">
        <v>72</v>
      </c>
      <c r="D196" s="124" t="s">
        <v>273</v>
      </c>
      <c r="E196" s="124" t="s">
        <v>96</v>
      </c>
      <c r="F196" s="124" t="s">
        <v>72</v>
      </c>
      <c r="G196" s="129" t="s">
        <v>72</v>
      </c>
      <c r="H196" s="97">
        <v>6185018</v>
      </c>
      <c r="I196" s="103">
        <v>5235686.78</v>
      </c>
      <c r="J196" s="104">
        <f t="shared" si="6"/>
        <v>949331.22</v>
      </c>
      <c r="K196" s="118" t="str">
        <f t="shared" si="7"/>
        <v>00004000000000000000</v>
      </c>
      <c r="L196" s="107" t="s">
        <v>274</v>
      </c>
    </row>
    <row r="197" spans="1:12" x14ac:dyDescent="0.2">
      <c r="A197" s="100" t="s">
        <v>276</v>
      </c>
      <c r="B197" s="101" t="s">
        <v>7</v>
      </c>
      <c r="C197" s="102" t="s">
        <v>72</v>
      </c>
      <c r="D197" s="124" t="s">
        <v>277</v>
      </c>
      <c r="E197" s="124" t="s">
        <v>96</v>
      </c>
      <c r="F197" s="124" t="s">
        <v>72</v>
      </c>
      <c r="G197" s="129" t="s">
        <v>72</v>
      </c>
      <c r="H197" s="97">
        <v>5990018</v>
      </c>
      <c r="I197" s="103">
        <v>5040736.78</v>
      </c>
      <c r="J197" s="104">
        <f t="shared" si="6"/>
        <v>949281.22</v>
      </c>
      <c r="K197" s="118" t="str">
        <f t="shared" si="7"/>
        <v>00004090000000000000</v>
      </c>
      <c r="L197" s="107" t="s">
        <v>278</v>
      </c>
    </row>
    <row r="198" spans="1:12" x14ac:dyDescent="0.2">
      <c r="A198" s="100"/>
      <c r="B198" s="101" t="s">
        <v>7</v>
      </c>
      <c r="C198" s="102" t="s">
        <v>72</v>
      </c>
      <c r="D198" s="124" t="s">
        <v>277</v>
      </c>
      <c r="E198" s="124" t="s">
        <v>280</v>
      </c>
      <c r="F198" s="124" t="s">
        <v>72</v>
      </c>
      <c r="G198" s="129" t="s">
        <v>72</v>
      </c>
      <c r="H198" s="97">
        <v>3700018</v>
      </c>
      <c r="I198" s="103">
        <v>2750736.78</v>
      </c>
      <c r="J198" s="104">
        <f t="shared" si="6"/>
        <v>949281.22</v>
      </c>
      <c r="K198" s="118" t="str">
        <f t="shared" si="7"/>
        <v>00004090102516000000</v>
      </c>
      <c r="L198" s="107" t="s">
        <v>279</v>
      </c>
    </row>
    <row r="199" spans="1:12" ht="22.5" x14ac:dyDescent="0.2">
      <c r="A199" s="100" t="s">
        <v>141</v>
      </c>
      <c r="B199" s="101" t="s">
        <v>7</v>
      </c>
      <c r="C199" s="102" t="s">
        <v>72</v>
      </c>
      <c r="D199" s="124" t="s">
        <v>277</v>
      </c>
      <c r="E199" s="124" t="s">
        <v>280</v>
      </c>
      <c r="F199" s="124" t="s">
        <v>7</v>
      </c>
      <c r="G199" s="129" t="s">
        <v>72</v>
      </c>
      <c r="H199" s="97">
        <v>3700018</v>
      </c>
      <c r="I199" s="103">
        <v>2750736.78</v>
      </c>
      <c r="J199" s="104">
        <f t="shared" si="6"/>
        <v>949281.22</v>
      </c>
      <c r="K199" s="118" t="str">
        <f t="shared" si="7"/>
        <v>00004090102516200000</v>
      </c>
      <c r="L199" s="107" t="s">
        <v>281</v>
      </c>
    </row>
    <row r="200" spans="1:12" ht="22.5" x14ac:dyDescent="0.2">
      <c r="A200" s="100" t="s">
        <v>143</v>
      </c>
      <c r="B200" s="101" t="s">
        <v>7</v>
      </c>
      <c r="C200" s="102" t="s">
        <v>72</v>
      </c>
      <c r="D200" s="124" t="s">
        <v>277</v>
      </c>
      <c r="E200" s="124" t="s">
        <v>280</v>
      </c>
      <c r="F200" s="124" t="s">
        <v>145</v>
      </c>
      <c r="G200" s="129" t="s">
        <v>72</v>
      </c>
      <c r="H200" s="97">
        <v>3700018</v>
      </c>
      <c r="I200" s="103">
        <v>2750736.78</v>
      </c>
      <c r="J200" s="104">
        <f t="shared" si="6"/>
        <v>949281.22</v>
      </c>
      <c r="K200" s="118" t="str">
        <f t="shared" si="7"/>
        <v>00004090102516240000</v>
      </c>
      <c r="L200" s="107" t="s">
        <v>282</v>
      </c>
    </row>
    <row r="201" spans="1:12" ht="22.5" x14ac:dyDescent="0.2">
      <c r="A201" s="100" t="s">
        <v>166</v>
      </c>
      <c r="B201" s="101" t="s">
        <v>7</v>
      </c>
      <c r="C201" s="102" t="s">
        <v>72</v>
      </c>
      <c r="D201" s="124" t="s">
        <v>277</v>
      </c>
      <c r="E201" s="124" t="s">
        <v>280</v>
      </c>
      <c r="F201" s="124" t="s">
        <v>168</v>
      </c>
      <c r="G201" s="129" t="s">
        <v>72</v>
      </c>
      <c r="H201" s="97">
        <v>3700018</v>
      </c>
      <c r="I201" s="103">
        <v>2750736.78</v>
      </c>
      <c r="J201" s="104">
        <f t="shared" si="6"/>
        <v>949281.22</v>
      </c>
      <c r="K201" s="118" t="str">
        <f t="shared" si="7"/>
        <v>00004090102516244000</v>
      </c>
      <c r="L201" s="107" t="s">
        <v>283</v>
      </c>
    </row>
    <row r="202" spans="1:12" x14ac:dyDescent="0.2">
      <c r="A202" s="100" t="s">
        <v>112</v>
      </c>
      <c r="B202" s="101" t="s">
        <v>7</v>
      </c>
      <c r="C202" s="102" t="s">
        <v>72</v>
      </c>
      <c r="D202" s="124" t="s">
        <v>277</v>
      </c>
      <c r="E202" s="124" t="s">
        <v>280</v>
      </c>
      <c r="F202" s="124" t="s">
        <v>168</v>
      </c>
      <c r="G202" s="129" t="s">
        <v>7</v>
      </c>
      <c r="H202" s="97">
        <v>3069288</v>
      </c>
      <c r="I202" s="103">
        <v>2220871.98</v>
      </c>
      <c r="J202" s="104">
        <f t="shared" si="6"/>
        <v>848416.02</v>
      </c>
      <c r="K202" s="118" t="str">
        <f t="shared" si="7"/>
        <v>00004090102516244200</v>
      </c>
      <c r="L202" s="107" t="s">
        <v>284</v>
      </c>
    </row>
    <row r="203" spans="1:12" x14ac:dyDescent="0.2">
      <c r="A203" s="100" t="s">
        <v>150</v>
      </c>
      <c r="B203" s="101" t="s">
        <v>7</v>
      </c>
      <c r="C203" s="102" t="s">
        <v>72</v>
      </c>
      <c r="D203" s="124" t="s">
        <v>277</v>
      </c>
      <c r="E203" s="124" t="s">
        <v>280</v>
      </c>
      <c r="F203" s="124" t="s">
        <v>168</v>
      </c>
      <c r="G203" s="129" t="s">
        <v>151</v>
      </c>
      <c r="H203" s="97">
        <v>3069288</v>
      </c>
      <c r="I203" s="103">
        <v>2220871.98</v>
      </c>
      <c r="J203" s="104">
        <f t="shared" si="6"/>
        <v>848416.02</v>
      </c>
      <c r="K203" s="118" t="str">
        <f t="shared" si="7"/>
        <v>00004090102516244220</v>
      </c>
      <c r="L203" s="107" t="s">
        <v>285</v>
      </c>
    </row>
    <row r="204" spans="1:12" s="84" customFormat="1" x14ac:dyDescent="0.2">
      <c r="A204" s="79" t="s">
        <v>270</v>
      </c>
      <c r="B204" s="78" t="s">
        <v>7</v>
      </c>
      <c r="C204" s="121" t="s">
        <v>72</v>
      </c>
      <c r="D204" s="125" t="s">
        <v>277</v>
      </c>
      <c r="E204" s="125" t="s">
        <v>280</v>
      </c>
      <c r="F204" s="125" t="s">
        <v>168</v>
      </c>
      <c r="G204" s="122" t="s">
        <v>271</v>
      </c>
      <c r="H204" s="80">
        <v>200000</v>
      </c>
      <c r="I204" s="81">
        <v>181375</v>
      </c>
      <c r="J204" s="82">
        <f t="shared" si="6"/>
        <v>18625</v>
      </c>
      <c r="K204" s="118" t="str">
        <f t="shared" si="7"/>
        <v>00004090102516244222</v>
      </c>
      <c r="L204" s="83" t="str">
        <f>C204 &amp; D204 &amp;E204 &amp; F204 &amp; G204</f>
        <v>00004090102516244222</v>
      </c>
    </row>
    <row r="205" spans="1:12" s="84" customFormat="1" x14ac:dyDescent="0.2">
      <c r="A205" s="79" t="s">
        <v>286</v>
      </c>
      <c r="B205" s="78" t="s">
        <v>7</v>
      </c>
      <c r="C205" s="121" t="s">
        <v>72</v>
      </c>
      <c r="D205" s="125" t="s">
        <v>277</v>
      </c>
      <c r="E205" s="125" t="s">
        <v>280</v>
      </c>
      <c r="F205" s="125" t="s">
        <v>168</v>
      </c>
      <c r="G205" s="122" t="s">
        <v>287</v>
      </c>
      <c r="H205" s="80">
        <v>300000</v>
      </c>
      <c r="I205" s="81"/>
      <c r="J205" s="82">
        <f t="shared" si="6"/>
        <v>300000</v>
      </c>
      <c r="K205" s="118" t="str">
        <f t="shared" si="7"/>
        <v>00004090102516244224</v>
      </c>
      <c r="L205" s="83" t="str">
        <f>C205 &amp; D205 &amp;E205 &amp; F205 &amp; G205</f>
        <v>00004090102516244224</v>
      </c>
    </row>
    <row r="206" spans="1:12" s="84" customFormat="1" x14ac:dyDescent="0.2">
      <c r="A206" s="79" t="s">
        <v>155</v>
      </c>
      <c r="B206" s="78" t="s">
        <v>7</v>
      </c>
      <c r="C206" s="121" t="s">
        <v>72</v>
      </c>
      <c r="D206" s="125" t="s">
        <v>277</v>
      </c>
      <c r="E206" s="125" t="s">
        <v>280</v>
      </c>
      <c r="F206" s="125" t="s">
        <v>168</v>
      </c>
      <c r="G206" s="122" t="s">
        <v>156</v>
      </c>
      <c r="H206" s="80">
        <v>2419288</v>
      </c>
      <c r="I206" s="81">
        <v>1921976.98</v>
      </c>
      <c r="J206" s="82">
        <f t="shared" si="6"/>
        <v>497311.02</v>
      </c>
      <c r="K206" s="118" t="str">
        <f t="shared" si="7"/>
        <v>00004090102516244225</v>
      </c>
      <c r="L206" s="83" t="str">
        <f>C206 &amp; D206 &amp;E206 &amp; F206 &amp; G206</f>
        <v>00004090102516244225</v>
      </c>
    </row>
    <row r="207" spans="1:12" s="84" customFormat="1" x14ac:dyDescent="0.2">
      <c r="A207" s="79" t="s">
        <v>157</v>
      </c>
      <c r="B207" s="78" t="s">
        <v>7</v>
      </c>
      <c r="C207" s="121" t="s">
        <v>72</v>
      </c>
      <c r="D207" s="125" t="s">
        <v>277</v>
      </c>
      <c r="E207" s="125" t="s">
        <v>280</v>
      </c>
      <c r="F207" s="125" t="s">
        <v>168</v>
      </c>
      <c r="G207" s="122" t="s">
        <v>158</v>
      </c>
      <c r="H207" s="80">
        <v>150000</v>
      </c>
      <c r="I207" s="81">
        <v>117520</v>
      </c>
      <c r="J207" s="82">
        <f t="shared" ref="J207:J270" si="8">H207-I207</f>
        <v>32480</v>
      </c>
      <c r="K207" s="118" t="str">
        <f t="shared" ref="K207:K270" si="9">C207 &amp; D207 &amp;E207 &amp; F207 &amp; G207</f>
        <v>00004090102516244226</v>
      </c>
      <c r="L207" s="83" t="str">
        <f>C207 &amp; D207 &amp;E207 &amp; F207 &amp; G207</f>
        <v>00004090102516244226</v>
      </c>
    </row>
    <row r="208" spans="1:12" x14ac:dyDescent="0.2">
      <c r="A208" s="100" t="s">
        <v>159</v>
      </c>
      <c r="B208" s="101" t="s">
        <v>7</v>
      </c>
      <c r="C208" s="102" t="s">
        <v>72</v>
      </c>
      <c r="D208" s="124" t="s">
        <v>277</v>
      </c>
      <c r="E208" s="124" t="s">
        <v>280</v>
      </c>
      <c r="F208" s="124" t="s">
        <v>168</v>
      </c>
      <c r="G208" s="129" t="s">
        <v>160</v>
      </c>
      <c r="H208" s="97">
        <v>630730</v>
      </c>
      <c r="I208" s="103">
        <v>529864.80000000005</v>
      </c>
      <c r="J208" s="104">
        <f t="shared" si="8"/>
        <v>100865.2</v>
      </c>
      <c r="K208" s="118" t="str">
        <f t="shared" si="9"/>
        <v>00004090102516244300</v>
      </c>
      <c r="L208" s="107" t="s">
        <v>288</v>
      </c>
    </row>
    <row r="209" spans="1:12" s="84" customFormat="1" x14ac:dyDescent="0.2">
      <c r="A209" s="79" t="s">
        <v>162</v>
      </c>
      <c r="B209" s="78" t="s">
        <v>7</v>
      </c>
      <c r="C209" s="121" t="s">
        <v>72</v>
      </c>
      <c r="D209" s="125" t="s">
        <v>277</v>
      </c>
      <c r="E209" s="125" t="s">
        <v>280</v>
      </c>
      <c r="F209" s="125" t="s">
        <v>168</v>
      </c>
      <c r="G209" s="122" t="s">
        <v>163</v>
      </c>
      <c r="H209" s="80">
        <v>180730</v>
      </c>
      <c r="I209" s="81">
        <v>132610</v>
      </c>
      <c r="J209" s="82">
        <f t="shared" si="8"/>
        <v>48120</v>
      </c>
      <c r="K209" s="118" t="str">
        <f t="shared" si="9"/>
        <v>00004090102516244310</v>
      </c>
      <c r="L209" s="83" t="str">
        <f>C209 &amp; D209 &amp;E209 &amp; F209 &amp; G209</f>
        <v>00004090102516244310</v>
      </c>
    </row>
    <row r="210" spans="1:12" s="84" customFormat="1" x14ac:dyDescent="0.2">
      <c r="A210" s="79" t="s">
        <v>164</v>
      </c>
      <c r="B210" s="78" t="s">
        <v>7</v>
      </c>
      <c r="C210" s="121" t="s">
        <v>72</v>
      </c>
      <c r="D210" s="125" t="s">
        <v>277</v>
      </c>
      <c r="E210" s="125" t="s">
        <v>280</v>
      </c>
      <c r="F210" s="125" t="s">
        <v>168</v>
      </c>
      <c r="G210" s="122" t="s">
        <v>165</v>
      </c>
      <c r="H210" s="80">
        <v>450000</v>
      </c>
      <c r="I210" s="81">
        <v>397254.8</v>
      </c>
      <c r="J210" s="82">
        <f t="shared" si="8"/>
        <v>52745.2</v>
      </c>
      <c r="K210" s="118" t="str">
        <f t="shared" si="9"/>
        <v>00004090102516244340</v>
      </c>
      <c r="L210" s="83" t="str">
        <f>C210 &amp; D210 &amp;E210 &amp; F210 &amp; G210</f>
        <v>00004090102516244340</v>
      </c>
    </row>
    <row r="211" spans="1:12" x14ac:dyDescent="0.2">
      <c r="A211" s="100"/>
      <c r="B211" s="101" t="s">
        <v>7</v>
      </c>
      <c r="C211" s="102" t="s">
        <v>72</v>
      </c>
      <c r="D211" s="124" t="s">
        <v>277</v>
      </c>
      <c r="E211" s="124" t="s">
        <v>290</v>
      </c>
      <c r="F211" s="124" t="s">
        <v>72</v>
      </c>
      <c r="G211" s="129" t="s">
        <v>72</v>
      </c>
      <c r="H211" s="97">
        <v>2290000</v>
      </c>
      <c r="I211" s="103">
        <v>2290000</v>
      </c>
      <c r="J211" s="104">
        <f t="shared" si="8"/>
        <v>0</v>
      </c>
      <c r="K211" s="118" t="str">
        <f t="shared" si="9"/>
        <v>00004090107152000000</v>
      </c>
      <c r="L211" s="107" t="s">
        <v>289</v>
      </c>
    </row>
    <row r="212" spans="1:12" ht="22.5" x14ac:dyDescent="0.2">
      <c r="A212" s="100" t="s">
        <v>141</v>
      </c>
      <c r="B212" s="101" t="s">
        <v>7</v>
      </c>
      <c r="C212" s="102" t="s">
        <v>72</v>
      </c>
      <c r="D212" s="124" t="s">
        <v>277</v>
      </c>
      <c r="E212" s="124" t="s">
        <v>290</v>
      </c>
      <c r="F212" s="124" t="s">
        <v>7</v>
      </c>
      <c r="G212" s="129" t="s">
        <v>72</v>
      </c>
      <c r="H212" s="97">
        <v>2290000</v>
      </c>
      <c r="I212" s="103">
        <v>2290000</v>
      </c>
      <c r="J212" s="104">
        <f t="shared" si="8"/>
        <v>0</v>
      </c>
      <c r="K212" s="118" t="str">
        <f t="shared" si="9"/>
        <v>00004090107152200000</v>
      </c>
      <c r="L212" s="107" t="s">
        <v>291</v>
      </c>
    </row>
    <row r="213" spans="1:12" ht="22.5" x14ac:dyDescent="0.2">
      <c r="A213" s="100" t="s">
        <v>143</v>
      </c>
      <c r="B213" s="101" t="s">
        <v>7</v>
      </c>
      <c r="C213" s="102" t="s">
        <v>72</v>
      </c>
      <c r="D213" s="124" t="s">
        <v>277</v>
      </c>
      <c r="E213" s="124" t="s">
        <v>290</v>
      </c>
      <c r="F213" s="124" t="s">
        <v>145</v>
      </c>
      <c r="G213" s="129" t="s">
        <v>72</v>
      </c>
      <c r="H213" s="97">
        <v>2290000</v>
      </c>
      <c r="I213" s="103">
        <v>2290000</v>
      </c>
      <c r="J213" s="104">
        <f t="shared" si="8"/>
        <v>0</v>
      </c>
      <c r="K213" s="118" t="str">
        <f t="shared" si="9"/>
        <v>00004090107152240000</v>
      </c>
      <c r="L213" s="107" t="s">
        <v>292</v>
      </c>
    </row>
    <row r="214" spans="1:12" ht="22.5" x14ac:dyDescent="0.2">
      <c r="A214" s="100" t="s">
        <v>166</v>
      </c>
      <c r="B214" s="101" t="s">
        <v>7</v>
      </c>
      <c r="C214" s="102" t="s">
        <v>72</v>
      </c>
      <c r="D214" s="124" t="s">
        <v>277</v>
      </c>
      <c r="E214" s="124" t="s">
        <v>290</v>
      </c>
      <c r="F214" s="124" t="s">
        <v>168</v>
      </c>
      <c r="G214" s="129" t="s">
        <v>72</v>
      </c>
      <c r="H214" s="97">
        <v>2290000</v>
      </c>
      <c r="I214" s="103">
        <v>2290000</v>
      </c>
      <c r="J214" s="104">
        <f t="shared" si="8"/>
        <v>0</v>
      </c>
      <c r="K214" s="118" t="str">
        <f t="shared" si="9"/>
        <v>00004090107152244000</v>
      </c>
      <c r="L214" s="107" t="s">
        <v>293</v>
      </c>
    </row>
    <row r="215" spans="1:12" x14ac:dyDescent="0.2">
      <c r="A215" s="100" t="s">
        <v>112</v>
      </c>
      <c r="B215" s="101" t="s">
        <v>7</v>
      </c>
      <c r="C215" s="102" t="s">
        <v>72</v>
      </c>
      <c r="D215" s="124" t="s">
        <v>277</v>
      </c>
      <c r="E215" s="124" t="s">
        <v>290</v>
      </c>
      <c r="F215" s="124" t="s">
        <v>168</v>
      </c>
      <c r="G215" s="129" t="s">
        <v>7</v>
      </c>
      <c r="H215" s="97">
        <v>2290000</v>
      </c>
      <c r="I215" s="103">
        <v>2290000</v>
      </c>
      <c r="J215" s="104">
        <f t="shared" si="8"/>
        <v>0</v>
      </c>
      <c r="K215" s="118" t="str">
        <f t="shared" si="9"/>
        <v>00004090107152244200</v>
      </c>
      <c r="L215" s="107" t="s">
        <v>294</v>
      </c>
    </row>
    <row r="216" spans="1:12" x14ac:dyDescent="0.2">
      <c r="A216" s="100" t="s">
        <v>150</v>
      </c>
      <c r="B216" s="101" t="s">
        <v>7</v>
      </c>
      <c r="C216" s="102" t="s">
        <v>72</v>
      </c>
      <c r="D216" s="124" t="s">
        <v>277</v>
      </c>
      <c r="E216" s="124" t="s">
        <v>290</v>
      </c>
      <c r="F216" s="124" t="s">
        <v>168</v>
      </c>
      <c r="G216" s="129" t="s">
        <v>151</v>
      </c>
      <c r="H216" s="97">
        <v>2290000</v>
      </c>
      <c r="I216" s="103">
        <v>2290000</v>
      </c>
      <c r="J216" s="104">
        <f t="shared" si="8"/>
        <v>0</v>
      </c>
      <c r="K216" s="118" t="str">
        <f t="shared" si="9"/>
        <v>00004090107152244220</v>
      </c>
      <c r="L216" s="107" t="s">
        <v>295</v>
      </c>
    </row>
    <row r="217" spans="1:12" s="84" customFormat="1" x14ac:dyDescent="0.2">
      <c r="A217" s="79" t="s">
        <v>155</v>
      </c>
      <c r="B217" s="78" t="s">
        <v>7</v>
      </c>
      <c r="C217" s="121" t="s">
        <v>72</v>
      </c>
      <c r="D217" s="125" t="s">
        <v>277</v>
      </c>
      <c r="E217" s="125" t="s">
        <v>290</v>
      </c>
      <c r="F217" s="125" t="s">
        <v>168</v>
      </c>
      <c r="G217" s="122" t="s">
        <v>156</v>
      </c>
      <c r="H217" s="80">
        <v>2290000</v>
      </c>
      <c r="I217" s="81">
        <v>2290000</v>
      </c>
      <c r="J217" s="82">
        <f t="shared" si="8"/>
        <v>0</v>
      </c>
      <c r="K217" s="118" t="str">
        <f t="shared" si="9"/>
        <v>00004090107152244225</v>
      </c>
      <c r="L217" s="83" t="str">
        <f>C217 &amp; D217 &amp;E217 &amp; F217 &amp; G217</f>
        <v>00004090107152244225</v>
      </c>
    </row>
    <row r="218" spans="1:12" x14ac:dyDescent="0.2">
      <c r="A218" s="100" t="s">
        <v>296</v>
      </c>
      <c r="B218" s="101" t="s">
        <v>7</v>
      </c>
      <c r="C218" s="102" t="s">
        <v>72</v>
      </c>
      <c r="D218" s="124" t="s">
        <v>297</v>
      </c>
      <c r="E218" s="124" t="s">
        <v>96</v>
      </c>
      <c r="F218" s="124" t="s">
        <v>72</v>
      </c>
      <c r="G218" s="129" t="s">
        <v>72</v>
      </c>
      <c r="H218" s="97">
        <v>195000</v>
      </c>
      <c r="I218" s="103">
        <v>194950</v>
      </c>
      <c r="J218" s="104">
        <f t="shared" si="8"/>
        <v>50</v>
      </c>
      <c r="K218" s="118" t="str">
        <f t="shared" si="9"/>
        <v>00004120000000000000</v>
      </c>
      <c r="L218" s="107" t="s">
        <v>298</v>
      </c>
    </row>
    <row r="219" spans="1:12" x14ac:dyDescent="0.2">
      <c r="A219" s="100"/>
      <c r="B219" s="101" t="s">
        <v>7</v>
      </c>
      <c r="C219" s="102" t="s">
        <v>72</v>
      </c>
      <c r="D219" s="124" t="s">
        <v>297</v>
      </c>
      <c r="E219" s="124" t="s">
        <v>300</v>
      </c>
      <c r="F219" s="124" t="s">
        <v>72</v>
      </c>
      <c r="G219" s="129" t="s">
        <v>72</v>
      </c>
      <c r="H219" s="97">
        <v>195000</v>
      </c>
      <c r="I219" s="103">
        <v>194950</v>
      </c>
      <c r="J219" s="104">
        <f t="shared" si="8"/>
        <v>50</v>
      </c>
      <c r="K219" s="118" t="str">
        <f t="shared" si="9"/>
        <v>00004122052514000000</v>
      </c>
      <c r="L219" s="107" t="s">
        <v>299</v>
      </c>
    </row>
    <row r="220" spans="1:12" ht="22.5" x14ac:dyDescent="0.2">
      <c r="A220" s="100" t="s">
        <v>141</v>
      </c>
      <c r="B220" s="101" t="s">
        <v>7</v>
      </c>
      <c r="C220" s="102" t="s">
        <v>72</v>
      </c>
      <c r="D220" s="124" t="s">
        <v>297</v>
      </c>
      <c r="E220" s="124" t="s">
        <v>300</v>
      </c>
      <c r="F220" s="124" t="s">
        <v>7</v>
      </c>
      <c r="G220" s="129" t="s">
        <v>72</v>
      </c>
      <c r="H220" s="97">
        <v>195000</v>
      </c>
      <c r="I220" s="103">
        <v>194950</v>
      </c>
      <c r="J220" s="104">
        <f t="shared" si="8"/>
        <v>50</v>
      </c>
      <c r="K220" s="118" t="str">
        <f t="shared" si="9"/>
        <v>00004122052514200000</v>
      </c>
      <c r="L220" s="107" t="s">
        <v>301</v>
      </c>
    </row>
    <row r="221" spans="1:12" ht="22.5" x14ac:dyDescent="0.2">
      <c r="A221" s="100" t="s">
        <v>143</v>
      </c>
      <c r="B221" s="101" t="s">
        <v>7</v>
      </c>
      <c r="C221" s="102" t="s">
        <v>72</v>
      </c>
      <c r="D221" s="124" t="s">
        <v>297</v>
      </c>
      <c r="E221" s="124" t="s">
        <v>300</v>
      </c>
      <c r="F221" s="124" t="s">
        <v>145</v>
      </c>
      <c r="G221" s="129" t="s">
        <v>72</v>
      </c>
      <c r="H221" s="97">
        <v>195000</v>
      </c>
      <c r="I221" s="103">
        <v>194950</v>
      </c>
      <c r="J221" s="104">
        <f t="shared" si="8"/>
        <v>50</v>
      </c>
      <c r="K221" s="118" t="str">
        <f t="shared" si="9"/>
        <v>00004122052514240000</v>
      </c>
      <c r="L221" s="107" t="s">
        <v>302</v>
      </c>
    </row>
    <row r="222" spans="1:12" ht="22.5" x14ac:dyDescent="0.2">
      <c r="A222" s="100" t="s">
        <v>166</v>
      </c>
      <c r="B222" s="101" t="s">
        <v>7</v>
      </c>
      <c r="C222" s="102" t="s">
        <v>72</v>
      </c>
      <c r="D222" s="124" t="s">
        <v>297</v>
      </c>
      <c r="E222" s="124" t="s">
        <v>300</v>
      </c>
      <c r="F222" s="124" t="s">
        <v>168</v>
      </c>
      <c r="G222" s="129" t="s">
        <v>72</v>
      </c>
      <c r="H222" s="97">
        <v>195000</v>
      </c>
      <c r="I222" s="103">
        <v>194950</v>
      </c>
      <c r="J222" s="104">
        <f t="shared" si="8"/>
        <v>50</v>
      </c>
      <c r="K222" s="118" t="str">
        <f t="shared" si="9"/>
        <v>00004122052514244000</v>
      </c>
      <c r="L222" s="107" t="s">
        <v>303</v>
      </c>
    </row>
    <row r="223" spans="1:12" x14ac:dyDescent="0.2">
      <c r="A223" s="100" t="s">
        <v>112</v>
      </c>
      <c r="B223" s="101" t="s">
        <v>7</v>
      </c>
      <c r="C223" s="102" t="s">
        <v>72</v>
      </c>
      <c r="D223" s="124" t="s">
        <v>297</v>
      </c>
      <c r="E223" s="124" t="s">
        <v>300</v>
      </c>
      <c r="F223" s="124" t="s">
        <v>168</v>
      </c>
      <c r="G223" s="129" t="s">
        <v>7</v>
      </c>
      <c r="H223" s="97">
        <v>195000</v>
      </c>
      <c r="I223" s="103">
        <v>194950</v>
      </c>
      <c r="J223" s="104">
        <f t="shared" si="8"/>
        <v>50</v>
      </c>
      <c r="K223" s="118" t="str">
        <f t="shared" si="9"/>
        <v>00004122052514244200</v>
      </c>
      <c r="L223" s="107" t="s">
        <v>304</v>
      </c>
    </row>
    <row r="224" spans="1:12" x14ac:dyDescent="0.2">
      <c r="A224" s="100" t="s">
        <v>150</v>
      </c>
      <c r="B224" s="101" t="s">
        <v>7</v>
      </c>
      <c r="C224" s="102" t="s">
        <v>72</v>
      </c>
      <c r="D224" s="124" t="s">
        <v>297</v>
      </c>
      <c r="E224" s="124" t="s">
        <v>300</v>
      </c>
      <c r="F224" s="124" t="s">
        <v>168</v>
      </c>
      <c r="G224" s="129" t="s">
        <v>151</v>
      </c>
      <c r="H224" s="97">
        <v>195000</v>
      </c>
      <c r="I224" s="103">
        <v>194950</v>
      </c>
      <c r="J224" s="104">
        <f t="shared" si="8"/>
        <v>50</v>
      </c>
      <c r="K224" s="118" t="str">
        <f t="shared" si="9"/>
        <v>00004122052514244220</v>
      </c>
      <c r="L224" s="107" t="s">
        <v>305</v>
      </c>
    </row>
    <row r="225" spans="1:12" s="84" customFormat="1" x14ac:dyDescent="0.2">
      <c r="A225" s="79" t="s">
        <v>157</v>
      </c>
      <c r="B225" s="78" t="s">
        <v>7</v>
      </c>
      <c r="C225" s="121" t="s">
        <v>72</v>
      </c>
      <c r="D225" s="125" t="s">
        <v>297</v>
      </c>
      <c r="E225" s="125" t="s">
        <v>300</v>
      </c>
      <c r="F225" s="125" t="s">
        <v>168</v>
      </c>
      <c r="G225" s="122" t="s">
        <v>158</v>
      </c>
      <c r="H225" s="80">
        <v>195000</v>
      </c>
      <c r="I225" s="81">
        <v>194950</v>
      </c>
      <c r="J225" s="82">
        <f t="shared" si="8"/>
        <v>50</v>
      </c>
      <c r="K225" s="118" t="str">
        <f t="shared" si="9"/>
        <v>00004122052514244226</v>
      </c>
      <c r="L225" s="83" t="str">
        <f>C225 &amp; D225 &amp;E225 &amp; F225 &amp; G225</f>
        <v>00004122052514244226</v>
      </c>
    </row>
    <row r="226" spans="1:12" x14ac:dyDescent="0.2">
      <c r="A226" s="100" t="s">
        <v>306</v>
      </c>
      <c r="B226" s="101" t="s">
        <v>7</v>
      </c>
      <c r="C226" s="102" t="s">
        <v>72</v>
      </c>
      <c r="D226" s="124" t="s">
        <v>307</v>
      </c>
      <c r="E226" s="124" t="s">
        <v>96</v>
      </c>
      <c r="F226" s="124" t="s">
        <v>72</v>
      </c>
      <c r="G226" s="129" t="s">
        <v>72</v>
      </c>
      <c r="H226" s="97">
        <v>12089294</v>
      </c>
      <c r="I226" s="103">
        <v>11756679.77</v>
      </c>
      <c r="J226" s="104">
        <f t="shared" si="8"/>
        <v>332614.23</v>
      </c>
      <c r="K226" s="118" t="str">
        <f t="shared" si="9"/>
        <v>00005000000000000000</v>
      </c>
      <c r="L226" s="107" t="s">
        <v>308</v>
      </c>
    </row>
    <row r="227" spans="1:12" x14ac:dyDescent="0.2">
      <c r="A227" s="100" t="s">
        <v>309</v>
      </c>
      <c r="B227" s="101" t="s">
        <v>7</v>
      </c>
      <c r="C227" s="102" t="s">
        <v>72</v>
      </c>
      <c r="D227" s="124" t="s">
        <v>310</v>
      </c>
      <c r="E227" s="124" t="s">
        <v>96</v>
      </c>
      <c r="F227" s="124" t="s">
        <v>72</v>
      </c>
      <c r="G227" s="129" t="s">
        <v>72</v>
      </c>
      <c r="H227" s="97">
        <v>339159</v>
      </c>
      <c r="I227" s="103">
        <v>339158.5</v>
      </c>
      <c r="J227" s="104">
        <f t="shared" si="8"/>
        <v>0.5</v>
      </c>
      <c r="K227" s="118" t="str">
        <f t="shared" si="9"/>
        <v>00005010000000000000</v>
      </c>
      <c r="L227" s="107" t="s">
        <v>311</v>
      </c>
    </row>
    <row r="228" spans="1:12" x14ac:dyDescent="0.2">
      <c r="A228" s="100"/>
      <c r="B228" s="101" t="s">
        <v>7</v>
      </c>
      <c r="C228" s="102" t="s">
        <v>72</v>
      </c>
      <c r="D228" s="124" t="s">
        <v>310</v>
      </c>
      <c r="E228" s="124" t="s">
        <v>313</v>
      </c>
      <c r="F228" s="124" t="s">
        <v>72</v>
      </c>
      <c r="G228" s="129" t="s">
        <v>72</v>
      </c>
      <c r="H228" s="97">
        <v>4000</v>
      </c>
      <c r="I228" s="103">
        <v>4000</v>
      </c>
      <c r="J228" s="104">
        <f t="shared" si="8"/>
        <v>0</v>
      </c>
      <c r="K228" s="118" t="str">
        <f t="shared" si="9"/>
        <v>00005010102524000000</v>
      </c>
      <c r="L228" s="107" t="s">
        <v>312</v>
      </c>
    </row>
    <row r="229" spans="1:12" x14ac:dyDescent="0.2">
      <c r="A229" s="100" t="s">
        <v>176</v>
      </c>
      <c r="B229" s="101" t="s">
        <v>7</v>
      </c>
      <c r="C229" s="102" t="s">
        <v>72</v>
      </c>
      <c r="D229" s="124" t="s">
        <v>310</v>
      </c>
      <c r="E229" s="124" t="s">
        <v>313</v>
      </c>
      <c r="F229" s="124" t="s">
        <v>178</v>
      </c>
      <c r="G229" s="129" t="s">
        <v>72</v>
      </c>
      <c r="H229" s="97">
        <v>4000</v>
      </c>
      <c r="I229" s="103">
        <v>4000</v>
      </c>
      <c r="J229" s="104">
        <f t="shared" si="8"/>
        <v>0</v>
      </c>
      <c r="K229" s="118" t="str">
        <f t="shared" si="9"/>
        <v>00005010102524800000</v>
      </c>
      <c r="L229" s="107" t="s">
        <v>314</v>
      </c>
    </row>
    <row r="230" spans="1:12" x14ac:dyDescent="0.2">
      <c r="A230" s="100" t="s">
        <v>179</v>
      </c>
      <c r="B230" s="101" t="s">
        <v>7</v>
      </c>
      <c r="C230" s="102" t="s">
        <v>72</v>
      </c>
      <c r="D230" s="124" t="s">
        <v>310</v>
      </c>
      <c r="E230" s="124" t="s">
        <v>313</v>
      </c>
      <c r="F230" s="124" t="s">
        <v>181</v>
      </c>
      <c r="G230" s="129" t="s">
        <v>72</v>
      </c>
      <c r="H230" s="97">
        <v>4000</v>
      </c>
      <c r="I230" s="103">
        <v>4000</v>
      </c>
      <c r="J230" s="104">
        <f t="shared" si="8"/>
        <v>0</v>
      </c>
      <c r="K230" s="118" t="str">
        <f t="shared" si="9"/>
        <v>00005010102524830000</v>
      </c>
      <c r="L230" s="107" t="s">
        <v>315</v>
      </c>
    </row>
    <row r="231" spans="1:12" ht="78.75" x14ac:dyDescent="0.2">
      <c r="A231" s="100" t="s">
        <v>182</v>
      </c>
      <c r="B231" s="101" t="s">
        <v>7</v>
      </c>
      <c r="C231" s="102" t="s">
        <v>72</v>
      </c>
      <c r="D231" s="124" t="s">
        <v>310</v>
      </c>
      <c r="E231" s="124" t="s">
        <v>313</v>
      </c>
      <c r="F231" s="124" t="s">
        <v>184</v>
      </c>
      <c r="G231" s="129" t="s">
        <v>72</v>
      </c>
      <c r="H231" s="97">
        <v>4000</v>
      </c>
      <c r="I231" s="103">
        <v>4000</v>
      </c>
      <c r="J231" s="104">
        <f t="shared" si="8"/>
        <v>0</v>
      </c>
      <c r="K231" s="118" t="str">
        <f t="shared" si="9"/>
        <v>00005010102524831000</v>
      </c>
      <c r="L231" s="107" t="s">
        <v>316</v>
      </c>
    </row>
    <row r="232" spans="1:12" x14ac:dyDescent="0.2">
      <c r="A232" s="100" t="s">
        <v>112</v>
      </c>
      <c r="B232" s="101" t="s">
        <v>7</v>
      </c>
      <c r="C232" s="102" t="s">
        <v>72</v>
      </c>
      <c r="D232" s="124" t="s">
        <v>310</v>
      </c>
      <c r="E232" s="124" t="s">
        <v>313</v>
      </c>
      <c r="F232" s="124" t="s">
        <v>184</v>
      </c>
      <c r="G232" s="129" t="s">
        <v>7</v>
      </c>
      <c r="H232" s="97">
        <v>4000</v>
      </c>
      <c r="I232" s="103">
        <v>4000</v>
      </c>
      <c r="J232" s="104">
        <f t="shared" si="8"/>
        <v>0</v>
      </c>
      <c r="K232" s="118" t="str">
        <f t="shared" si="9"/>
        <v>00005010102524831200</v>
      </c>
      <c r="L232" s="107" t="s">
        <v>317</v>
      </c>
    </row>
    <row r="233" spans="1:12" s="84" customFormat="1" x14ac:dyDescent="0.2">
      <c r="A233" s="79" t="s">
        <v>173</v>
      </c>
      <c r="B233" s="78" t="s">
        <v>7</v>
      </c>
      <c r="C233" s="121" t="s">
        <v>72</v>
      </c>
      <c r="D233" s="125" t="s">
        <v>310</v>
      </c>
      <c r="E233" s="125" t="s">
        <v>313</v>
      </c>
      <c r="F233" s="125" t="s">
        <v>184</v>
      </c>
      <c r="G233" s="122" t="s">
        <v>174</v>
      </c>
      <c r="H233" s="80">
        <v>4000</v>
      </c>
      <c r="I233" s="81">
        <v>4000</v>
      </c>
      <c r="J233" s="82">
        <f t="shared" si="8"/>
        <v>0</v>
      </c>
      <c r="K233" s="118" t="str">
        <f t="shared" si="9"/>
        <v>00005010102524831290</v>
      </c>
      <c r="L233" s="83" t="str">
        <f>C233 &amp; D233 &amp;E233 &amp; F233 &amp; G233</f>
        <v>00005010102524831290</v>
      </c>
    </row>
    <row r="234" spans="1:12" x14ac:dyDescent="0.2">
      <c r="A234" s="100"/>
      <c r="B234" s="101" t="s">
        <v>7</v>
      </c>
      <c r="C234" s="102" t="s">
        <v>72</v>
      </c>
      <c r="D234" s="124" t="s">
        <v>310</v>
      </c>
      <c r="E234" s="124" t="s">
        <v>319</v>
      </c>
      <c r="F234" s="124" t="s">
        <v>72</v>
      </c>
      <c r="G234" s="129" t="s">
        <v>72</v>
      </c>
      <c r="H234" s="97">
        <v>11727</v>
      </c>
      <c r="I234" s="103">
        <v>11726.5</v>
      </c>
      <c r="J234" s="104">
        <f t="shared" si="8"/>
        <v>0.5</v>
      </c>
      <c r="K234" s="118" t="str">
        <f t="shared" si="9"/>
        <v>00005012052527000000</v>
      </c>
      <c r="L234" s="107" t="s">
        <v>318</v>
      </c>
    </row>
    <row r="235" spans="1:12" ht="22.5" x14ac:dyDescent="0.2">
      <c r="A235" s="100" t="s">
        <v>141</v>
      </c>
      <c r="B235" s="101" t="s">
        <v>7</v>
      </c>
      <c r="C235" s="102" t="s">
        <v>72</v>
      </c>
      <c r="D235" s="124" t="s">
        <v>310</v>
      </c>
      <c r="E235" s="124" t="s">
        <v>319</v>
      </c>
      <c r="F235" s="124" t="s">
        <v>7</v>
      </c>
      <c r="G235" s="129" t="s">
        <v>72</v>
      </c>
      <c r="H235" s="97">
        <v>11727</v>
      </c>
      <c r="I235" s="103">
        <v>11726.5</v>
      </c>
      <c r="J235" s="104">
        <f t="shared" si="8"/>
        <v>0.5</v>
      </c>
      <c r="K235" s="118" t="str">
        <f t="shared" si="9"/>
        <v>00005012052527200000</v>
      </c>
      <c r="L235" s="107" t="s">
        <v>320</v>
      </c>
    </row>
    <row r="236" spans="1:12" ht="22.5" x14ac:dyDescent="0.2">
      <c r="A236" s="100" t="s">
        <v>143</v>
      </c>
      <c r="B236" s="101" t="s">
        <v>7</v>
      </c>
      <c r="C236" s="102" t="s">
        <v>72</v>
      </c>
      <c r="D236" s="124" t="s">
        <v>310</v>
      </c>
      <c r="E236" s="124" t="s">
        <v>319</v>
      </c>
      <c r="F236" s="124" t="s">
        <v>145</v>
      </c>
      <c r="G236" s="129" t="s">
        <v>72</v>
      </c>
      <c r="H236" s="97">
        <v>11727</v>
      </c>
      <c r="I236" s="103">
        <v>11726.5</v>
      </c>
      <c r="J236" s="104">
        <f t="shared" si="8"/>
        <v>0.5</v>
      </c>
      <c r="K236" s="118" t="str">
        <f t="shared" si="9"/>
        <v>00005012052527240000</v>
      </c>
      <c r="L236" s="107" t="s">
        <v>321</v>
      </c>
    </row>
    <row r="237" spans="1:12" ht="22.5" x14ac:dyDescent="0.2">
      <c r="A237" s="100" t="s">
        <v>166</v>
      </c>
      <c r="B237" s="101" t="s">
        <v>7</v>
      </c>
      <c r="C237" s="102" t="s">
        <v>72</v>
      </c>
      <c r="D237" s="124" t="s">
        <v>310</v>
      </c>
      <c r="E237" s="124" t="s">
        <v>319</v>
      </c>
      <c r="F237" s="124" t="s">
        <v>168</v>
      </c>
      <c r="G237" s="129" t="s">
        <v>72</v>
      </c>
      <c r="H237" s="97">
        <v>11727</v>
      </c>
      <c r="I237" s="103">
        <v>11726.5</v>
      </c>
      <c r="J237" s="104">
        <f t="shared" si="8"/>
        <v>0.5</v>
      </c>
      <c r="K237" s="118" t="str">
        <f t="shared" si="9"/>
        <v>00005012052527244000</v>
      </c>
      <c r="L237" s="107" t="s">
        <v>322</v>
      </c>
    </row>
    <row r="238" spans="1:12" x14ac:dyDescent="0.2">
      <c r="A238" s="100" t="s">
        <v>112</v>
      </c>
      <c r="B238" s="101" t="s">
        <v>7</v>
      </c>
      <c r="C238" s="102" t="s">
        <v>72</v>
      </c>
      <c r="D238" s="124" t="s">
        <v>310</v>
      </c>
      <c r="E238" s="124" t="s">
        <v>319</v>
      </c>
      <c r="F238" s="124" t="s">
        <v>168</v>
      </c>
      <c r="G238" s="129" t="s">
        <v>7</v>
      </c>
      <c r="H238" s="97">
        <v>11727</v>
      </c>
      <c r="I238" s="103">
        <v>11726.5</v>
      </c>
      <c r="J238" s="104">
        <f t="shared" si="8"/>
        <v>0.5</v>
      </c>
      <c r="K238" s="118" t="str">
        <f t="shared" si="9"/>
        <v>00005012052527244200</v>
      </c>
      <c r="L238" s="107" t="s">
        <v>323</v>
      </c>
    </row>
    <row r="239" spans="1:12" x14ac:dyDescent="0.2">
      <c r="A239" s="100" t="s">
        <v>150</v>
      </c>
      <c r="B239" s="101" t="s">
        <v>7</v>
      </c>
      <c r="C239" s="102" t="s">
        <v>72</v>
      </c>
      <c r="D239" s="124" t="s">
        <v>310</v>
      </c>
      <c r="E239" s="124" t="s">
        <v>319</v>
      </c>
      <c r="F239" s="124" t="s">
        <v>168</v>
      </c>
      <c r="G239" s="129" t="s">
        <v>151</v>
      </c>
      <c r="H239" s="97">
        <v>11727</v>
      </c>
      <c r="I239" s="103">
        <v>11726.5</v>
      </c>
      <c r="J239" s="104">
        <f t="shared" si="8"/>
        <v>0.5</v>
      </c>
      <c r="K239" s="118" t="str">
        <f t="shared" si="9"/>
        <v>00005012052527244220</v>
      </c>
      <c r="L239" s="107" t="s">
        <v>324</v>
      </c>
    </row>
    <row r="240" spans="1:12" s="84" customFormat="1" x14ac:dyDescent="0.2">
      <c r="A240" s="79" t="s">
        <v>157</v>
      </c>
      <c r="B240" s="78" t="s">
        <v>7</v>
      </c>
      <c r="C240" s="121" t="s">
        <v>72</v>
      </c>
      <c r="D240" s="125" t="s">
        <v>310</v>
      </c>
      <c r="E240" s="125" t="s">
        <v>319</v>
      </c>
      <c r="F240" s="125" t="s">
        <v>168</v>
      </c>
      <c r="G240" s="122" t="s">
        <v>158</v>
      </c>
      <c r="H240" s="80">
        <v>11727</v>
      </c>
      <c r="I240" s="81">
        <v>11726.5</v>
      </c>
      <c r="J240" s="82">
        <f t="shared" si="8"/>
        <v>0.5</v>
      </c>
      <c r="K240" s="118" t="str">
        <f t="shared" si="9"/>
        <v>00005012052527244226</v>
      </c>
      <c r="L240" s="83" t="str">
        <f>C240 &amp; D240 &amp;E240 &amp; F240 &amp; G240</f>
        <v>00005012052527244226</v>
      </c>
    </row>
    <row r="241" spans="1:12" x14ac:dyDescent="0.2">
      <c r="A241" s="100"/>
      <c r="B241" s="101" t="s">
        <v>7</v>
      </c>
      <c r="C241" s="102" t="s">
        <v>72</v>
      </c>
      <c r="D241" s="124" t="s">
        <v>310</v>
      </c>
      <c r="E241" s="124" t="s">
        <v>326</v>
      </c>
      <c r="F241" s="124" t="s">
        <v>72</v>
      </c>
      <c r="G241" s="129" t="s">
        <v>72</v>
      </c>
      <c r="H241" s="97">
        <v>323432</v>
      </c>
      <c r="I241" s="103">
        <v>323432</v>
      </c>
      <c r="J241" s="104">
        <f t="shared" si="8"/>
        <v>0</v>
      </c>
      <c r="K241" s="118" t="str">
        <f t="shared" si="9"/>
        <v>00005012052539000000</v>
      </c>
      <c r="L241" s="107" t="s">
        <v>325</v>
      </c>
    </row>
    <row r="242" spans="1:12" ht="22.5" x14ac:dyDescent="0.2">
      <c r="A242" s="100" t="s">
        <v>141</v>
      </c>
      <c r="B242" s="101" t="s">
        <v>7</v>
      </c>
      <c r="C242" s="102" t="s">
        <v>72</v>
      </c>
      <c r="D242" s="124" t="s">
        <v>310</v>
      </c>
      <c r="E242" s="124" t="s">
        <v>326</v>
      </c>
      <c r="F242" s="124" t="s">
        <v>7</v>
      </c>
      <c r="G242" s="129" t="s">
        <v>72</v>
      </c>
      <c r="H242" s="97">
        <v>323432</v>
      </c>
      <c r="I242" s="103">
        <v>323432</v>
      </c>
      <c r="J242" s="104">
        <f t="shared" si="8"/>
        <v>0</v>
      </c>
      <c r="K242" s="118" t="str">
        <f t="shared" si="9"/>
        <v>00005012052539200000</v>
      </c>
      <c r="L242" s="107" t="s">
        <v>327</v>
      </c>
    </row>
    <row r="243" spans="1:12" ht="22.5" x14ac:dyDescent="0.2">
      <c r="A243" s="100" t="s">
        <v>143</v>
      </c>
      <c r="B243" s="101" t="s">
        <v>7</v>
      </c>
      <c r="C243" s="102" t="s">
        <v>72</v>
      </c>
      <c r="D243" s="124" t="s">
        <v>310</v>
      </c>
      <c r="E243" s="124" t="s">
        <v>326</v>
      </c>
      <c r="F243" s="124" t="s">
        <v>145</v>
      </c>
      <c r="G243" s="129" t="s">
        <v>72</v>
      </c>
      <c r="H243" s="97">
        <v>323432</v>
      </c>
      <c r="I243" s="103">
        <v>323432</v>
      </c>
      <c r="J243" s="104">
        <f t="shared" si="8"/>
        <v>0</v>
      </c>
      <c r="K243" s="118" t="str">
        <f t="shared" si="9"/>
        <v>00005012052539240000</v>
      </c>
      <c r="L243" s="107" t="s">
        <v>328</v>
      </c>
    </row>
    <row r="244" spans="1:12" ht="22.5" x14ac:dyDescent="0.2">
      <c r="A244" s="100" t="s">
        <v>329</v>
      </c>
      <c r="B244" s="101" t="s">
        <v>7</v>
      </c>
      <c r="C244" s="102" t="s">
        <v>72</v>
      </c>
      <c r="D244" s="124" t="s">
        <v>310</v>
      </c>
      <c r="E244" s="124" t="s">
        <v>326</v>
      </c>
      <c r="F244" s="124" t="s">
        <v>331</v>
      </c>
      <c r="G244" s="129" t="s">
        <v>72</v>
      </c>
      <c r="H244" s="97">
        <v>323432</v>
      </c>
      <c r="I244" s="103">
        <v>323432</v>
      </c>
      <c r="J244" s="104">
        <f t="shared" si="8"/>
        <v>0</v>
      </c>
      <c r="K244" s="118" t="str">
        <f t="shared" si="9"/>
        <v>00005012052539243000</v>
      </c>
      <c r="L244" s="107" t="s">
        <v>330</v>
      </c>
    </row>
    <row r="245" spans="1:12" x14ac:dyDescent="0.2">
      <c r="A245" s="100" t="s">
        <v>112</v>
      </c>
      <c r="B245" s="101" t="s">
        <v>7</v>
      </c>
      <c r="C245" s="102" t="s">
        <v>72</v>
      </c>
      <c r="D245" s="124" t="s">
        <v>310</v>
      </c>
      <c r="E245" s="124" t="s">
        <v>326</v>
      </c>
      <c r="F245" s="124" t="s">
        <v>331</v>
      </c>
      <c r="G245" s="129" t="s">
        <v>7</v>
      </c>
      <c r="H245" s="97">
        <v>323432</v>
      </c>
      <c r="I245" s="103">
        <v>323432</v>
      </c>
      <c r="J245" s="104">
        <f t="shared" si="8"/>
        <v>0</v>
      </c>
      <c r="K245" s="118" t="str">
        <f t="shared" si="9"/>
        <v>00005012052539243200</v>
      </c>
      <c r="L245" s="107" t="s">
        <v>332</v>
      </c>
    </row>
    <row r="246" spans="1:12" x14ac:dyDescent="0.2">
      <c r="A246" s="100" t="s">
        <v>150</v>
      </c>
      <c r="B246" s="101" t="s">
        <v>7</v>
      </c>
      <c r="C246" s="102" t="s">
        <v>72</v>
      </c>
      <c r="D246" s="124" t="s">
        <v>310</v>
      </c>
      <c r="E246" s="124" t="s">
        <v>326</v>
      </c>
      <c r="F246" s="124" t="s">
        <v>331</v>
      </c>
      <c r="G246" s="129" t="s">
        <v>151</v>
      </c>
      <c r="H246" s="97">
        <v>323432</v>
      </c>
      <c r="I246" s="103">
        <v>323432</v>
      </c>
      <c r="J246" s="104">
        <f t="shared" si="8"/>
        <v>0</v>
      </c>
      <c r="K246" s="118" t="str">
        <f t="shared" si="9"/>
        <v>00005012052539243220</v>
      </c>
      <c r="L246" s="107" t="s">
        <v>333</v>
      </c>
    </row>
    <row r="247" spans="1:12" s="84" customFormat="1" x14ac:dyDescent="0.2">
      <c r="A247" s="79" t="s">
        <v>155</v>
      </c>
      <c r="B247" s="78" t="s">
        <v>7</v>
      </c>
      <c r="C247" s="121" t="s">
        <v>72</v>
      </c>
      <c r="D247" s="125" t="s">
        <v>310</v>
      </c>
      <c r="E247" s="125" t="s">
        <v>326</v>
      </c>
      <c r="F247" s="125" t="s">
        <v>331</v>
      </c>
      <c r="G247" s="122" t="s">
        <v>156</v>
      </c>
      <c r="H247" s="80">
        <v>323432</v>
      </c>
      <c r="I247" s="81">
        <v>323432</v>
      </c>
      <c r="J247" s="82">
        <f t="shared" si="8"/>
        <v>0</v>
      </c>
      <c r="K247" s="118" t="str">
        <f t="shared" si="9"/>
        <v>00005012052539243225</v>
      </c>
      <c r="L247" s="83" t="str">
        <f>C247 &amp; D247 &amp;E247 &amp; F247 &amp; G247</f>
        <v>00005012052539243225</v>
      </c>
    </row>
    <row r="248" spans="1:12" x14ac:dyDescent="0.2">
      <c r="A248" s="100" t="s">
        <v>334</v>
      </c>
      <c r="B248" s="101" t="s">
        <v>7</v>
      </c>
      <c r="C248" s="102" t="s">
        <v>72</v>
      </c>
      <c r="D248" s="124" t="s">
        <v>335</v>
      </c>
      <c r="E248" s="124" t="s">
        <v>96</v>
      </c>
      <c r="F248" s="124" t="s">
        <v>72</v>
      </c>
      <c r="G248" s="129" t="s">
        <v>72</v>
      </c>
      <c r="H248" s="97">
        <v>4610000</v>
      </c>
      <c r="I248" s="103">
        <v>4590257.28</v>
      </c>
      <c r="J248" s="104">
        <f t="shared" si="8"/>
        <v>19742.72</v>
      </c>
      <c r="K248" s="118" t="str">
        <f t="shared" si="9"/>
        <v>00005020000000000000</v>
      </c>
      <c r="L248" s="107" t="s">
        <v>336</v>
      </c>
    </row>
    <row r="249" spans="1:12" x14ac:dyDescent="0.2">
      <c r="A249" s="100"/>
      <c r="B249" s="101" t="s">
        <v>7</v>
      </c>
      <c r="C249" s="102" t="s">
        <v>72</v>
      </c>
      <c r="D249" s="124" t="s">
        <v>335</v>
      </c>
      <c r="E249" s="124" t="s">
        <v>337</v>
      </c>
      <c r="F249" s="124" t="s">
        <v>72</v>
      </c>
      <c r="G249" s="129" t="s">
        <v>72</v>
      </c>
      <c r="H249" s="97">
        <v>4610000</v>
      </c>
      <c r="I249" s="103">
        <v>4590257.28</v>
      </c>
      <c r="J249" s="104">
        <f t="shared" si="8"/>
        <v>19742.72</v>
      </c>
      <c r="K249" s="118" t="str">
        <f t="shared" si="9"/>
        <v>00005020102530000000</v>
      </c>
      <c r="L249" s="107" t="s">
        <v>338</v>
      </c>
    </row>
    <row r="250" spans="1:12" ht="22.5" x14ac:dyDescent="0.2">
      <c r="A250" s="100" t="s">
        <v>339</v>
      </c>
      <c r="B250" s="101" t="s">
        <v>7</v>
      </c>
      <c r="C250" s="102" t="s">
        <v>72</v>
      </c>
      <c r="D250" s="124" t="s">
        <v>335</v>
      </c>
      <c r="E250" s="124" t="s">
        <v>337</v>
      </c>
      <c r="F250" s="124" t="s">
        <v>341</v>
      </c>
      <c r="G250" s="129" t="s">
        <v>72</v>
      </c>
      <c r="H250" s="97">
        <v>4610000</v>
      </c>
      <c r="I250" s="103">
        <v>4590257.28</v>
      </c>
      <c r="J250" s="104">
        <f t="shared" si="8"/>
        <v>19742.72</v>
      </c>
      <c r="K250" s="118" t="str">
        <f t="shared" si="9"/>
        <v>00005020102530400000</v>
      </c>
      <c r="L250" s="107" t="s">
        <v>340</v>
      </c>
    </row>
    <row r="251" spans="1:12" x14ac:dyDescent="0.2">
      <c r="A251" s="100" t="s">
        <v>342</v>
      </c>
      <c r="B251" s="101" t="s">
        <v>7</v>
      </c>
      <c r="C251" s="102" t="s">
        <v>72</v>
      </c>
      <c r="D251" s="124" t="s">
        <v>335</v>
      </c>
      <c r="E251" s="124" t="s">
        <v>337</v>
      </c>
      <c r="F251" s="124" t="s">
        <v>344</v>
      </c>
      <c r="G251" s="129" t="s">
        <v>72</v>
      </c>
      <c r="H251" s="97">
        <v>4610000</v>
      </c>
      <c r="I251" s="103">
        <v>4590257.28</v>
      </c>
      <c r="J251" s="104">
        <f t="shared" si="8"/>
        <v>19742.72</v>
      </c>
      <c r="K251" s="118" t="str">
        <f t="shared" si="9"/>
        <v>00005020102530410000</v>
      </c>
      <c r="L251" s="107" t="s">
        <v>343</v>
      </c>
    </row>
    <row r="252" spans="1:12" ht="33.75" x14ac:dyDescent="0.2">
      <c r="A252" s="100" t="s">
        <v>345</v>
      </c>
      <c r="B252" s="101" t="s">
        <v>7</v>
      </c>
      <c r="C252" s="102" t="s">
        <v>72</v>
      </c>
      <c r="D252" s="124" t="s">
        <v>335</v>
      </c>
      <c r="E252" s="124" t="s">
        <v>337</v>
      </c>
      <c r="F252" s="124" t="s">
        <v>347</v>
      </c>
      <c r="G252" s="129" t="s">
        <v>72</v>
      </c>
      <c r="H252" s="97">
        <v>4610000</v>
      </c>
      <c r="I252" s="103">
        <v>4590257.28</v>
      </c>
      <c r="J252" s="104">
        <f t="shared" si="8"/>
        <v>19742.72</v>
      </c>
      <c r="K252" s="118" t="str">
        <f t="shared" si="9"/>
        <v>00005020102530414000</v>
      </c>
      <c r="L252" s="107" t="s">
        <v>346</v>
      </c>
    </row>
    <row r="253" spans="1:12" x14ac:dyDescent="0.2">
      <c r="A253" s="100" t="s">
        <v>112</v>
      </c>
      <c r="B253" s="101" t="s">
        <v>7</v>
      </c>
      <c r="C253" s="102" t="s">
        <v>72</v>
      </c>
      <c r="D253" s="124" t="s">
        <v>335</v>
      </c>
      <c r="E253" s="124" t="s">
        <v>337</v>
      </c>
      <c r="F253" s="124" t="s">
        <v>347</v>
      </c>
      <c r="G253" s="129" t="s">
        <v>7</v>
      </c>
      <c r="H253" s="97">
        <v>110000</v>
      </c>
      <c r="I253" s="103">
        <v>94083.18</v>
      </c>
      <c r="J253" s="104">
        <f t="shared" si="8"/>
        <v>15916.82</v>
      </c>
      <c r="K253" s="118" t="str">
        <f t="shared" si="9"/>
        <v>00005020102530414200</v>
      </c>
      <c r="L253" s="107" t="s">
        <v>348</v>
      </c>
    </row>
    <row r="254" spans="1:12" x14ac:dyDescent="0.2">
      <c r="A254" s="100" t="s">
        <v>150</v>
      </c>
      <c r="B254" s="101" t="s">
        <v>7</v>
      </c>
      <c r="C254" s="102" t="s">
        <v>72</v>
      </c>
      <c r="D254" s="124" t="s">
        <v>335</v>
      </c>
      <c r="E254" s="124" t="s">
        <v>337</v>
      </c>
      <c r="F254" s="124" t="s">
        <v>347</v>
      </c>
      <c r="G254" s="129" t="s">
        <v>151</v>
      </c>
      <c r="H254" s="97">
        <v>25000</v>
      </c>
      <c r="I254" s="103">
        <v>9083.18</v>
      </c>
      <c r="J254" s="104">
        <f t="shared" si="8"/>
        <v>15916.82</v>
      </c>
      <c r="K254" s="118" t="str">
        <f t="shared" si="9"/>
        <v>00005020102530414220</v>
      </c>
      <c r="L254" s="107" t="s">
        <v>349</v>
      </c>
    </row>
    <row r="255" spans="1:12" s="84" customFormat="1" x14ac:dyDescent="0.2">
      <c r="A255" s="79" t="s">
        <v>157</v>
      </c>
      <c r="B255" s="78" t="s">
        <v>7</v>
      </c>
      <c r="C255" s="121" t="s">
        <v>72</v>
      </c>
      <c r="D255" s="125" t="s">
        <v>335</v>
      </c>
      <c r="E255" s="125" t="s">
        <v>337</v>
      </c>
      <c r="F255" s="125" t="s">
        <v>347</v>
      </c>
      <c r="G255" s="122" t="s">
        <v>158</v>
      </c>
      <c r="H255" s="80">
        <v>25000</v>
      </c>
      <c r="I255" s="81">
        <v>9083.18</v>
      </c>
      <c r="J255" s="82">
        <f t="shared" si="8"/>
        <v>15916.82</v>
      </c>
      <c r="K255" s="118" t="str">
        <f t="shared" si="9"/>
        <v>00005020102530414226</v>
      </c>
      <c r="L255" s="83" t="str">
        <f>C255 &amp; D255 &amp;E255 &amp; F255 &amp; G255</f>
        <v>00005020102530414226</v>
      </c>
    </row>
    <row r="256" spans="1:12" s="84" customFormat="1" x14ac:dyDescent="0.2">
      <c r="A256" s="79" t="s">
        <v>173</v>
      </c>
      <c r="B256" s="78" t="s">
        <v>7</v>
      </c>
      <c r="C256" s="121" t="s">
        <v>72</v>
      </c>
      <c r="D256" s="125" t="s">
        <v>335</v>
      </c>
      <c r="E256" s="125" t="s">
        <v>337</v>
      </c>
      <c r="F256" s="125" t="s">
        <v>347</v>
      </c>
      <c r="G256" s="122" t="s">
        <v>174</v>
      </c>
      <c r="H256" s="80">
        <v>85000</v>
      </c>
      <c r="I256" s="81">
        <v>85000</v>
      </c>
      <c r="J256" s="82">
        <f t="shared" si="8"/>
        <v>0</v>
      </c>
      <c r="K256" s="118" t="str">
        <f t="shared" si="9"/>
        <v>00005020102530414290</v>
      </c>
      <c r="L256" s="83" t="str">
        <f>C256 &amp; D256 &amp;E256 &amp; F256 &amp; G256</f>
        <v>00005020102530414290</v>
      </c>
    </row>
    <row r="257" spans="1:12" x14ac:dyDescent="0.2">
      <c r="A257" s="100" t="s">
        <v>159</v>
      </c>
      <c r="B257" s="101" t="s">
        <v>7</v>
      </c>
      <c r="C257" s="102" t="s">
        <v>72</v>
      </c>
      <c r="D257" s="124" t="s">
        <v>335</v>
      </c>
      <c r="E257" s="124" t="s">
        <v>337</v>
      </c>
      <c r="F257" s="124" t="s">
        <v>347</v>
      </c>
      <c r="G257" s="129" t="s">
        <v>160</v>
      </c>
      <c r="H257" s="97">
        <v>4500000</v>
      </c>
      <c r="I257" s="103">
        <v>4496174.0999999996</v>
      </c>
      <c r="J257" s="104">
        <f t="shared" si="8"/>
        <v>3825.9</v>
      </c>
      <c r="K257" s="118" t="str">
        <f t="shared" si="9"/>
        <v>00005020102530414300</v>
      </c>
      <c r="L257" s="107" t="s">
        <v>350</v>
      </c>
    </row>
    <row r="258" spans="1:12" s="84" customFormat="1" x14ac:dyDescent="0.2">
      <c r="A258" s="79" t="s">
        <v>162</v>
      </c>
      <c r="B258" s="78" t="s">
        <v>7</v>
      </c>
      <c r="C258" s="121" t="s">
        <v>72</v>
      </c>
      <c r="D258" s="125" t="s">
        <v>335</v>
      </c>
      <c r="E258" s="125" t="s">
        <v>337</v>
      </c>
      <c r="F258" s="125" t="s">
        <v>347</v>
      </c>
      <c r="G258" s="122" t="s">
        <v>163</v>
      </c>
      <c r="H258" s="80">
        <v>4500000</v>
      </c>
      <c r="I258" s="81">
        <v>4496174.0999999996</v>
      </c>
      <c r="J258" s="82">
        <f t="shared" si="8"/>
        <v>3825.9</v>
      </c>
      <c r="K258" s="118" t="str">
        <f t="shared" si="9"/>
        <v>00005020102530414310</v>
      </c>
      <c r="L258" s="83" t="str">
        <f>C258 &amp; D258 &amp;E258 &amp; F258 &amp; G258</f>
        <v>00005020102530414310</v>
      </c>
    </row>
    <row r="259" spans="1:12" x14ac:dyDescent="0.2">
      <c r="A259" s="100" t="s">
        <v>351</v>
      </c>
      <c r="B259" s="101" t="s">
        <v>7</v>
      </c>
      <c r="C259" s="102" t="s">
        <v>72</v>
      </c>
      <c r="D259" s="124" t="s">
        <v>352</v>
      </c>
      <c r="E259" s="124" t="s">
        <v>96</v>
      </c>
      <c r="F259" s="124" t="s">
        <v>72</v>
      </c>
      <c r="G259" s="129" t="s">
        <v>72</v>
      </c>
      <c r="H259" s="97">
        <v>7140135</v>
      </c>
      <c r="I259" s="103">
        <v>6827263.9900000002</v>
      </c>
      <c r="J259" s="104">
        <f t="shared" si="8"/>
        <v>312871.01</v>
      </c>
      <c r="K259" s="118" t="str">
        <f t="shared" si="9"/>
        <v>00005030000000000000</v>
      </c>
      <c r="L259" s="107" t="s">
        <v>353</v>
      </c>
    </row>
    <row r="260" spans="1:12" x14ac:dyDescent="0.2">
      <c r="A260" s="100"/>
      <c r="B260" s="101" t="s">
        <v>7</v>
      </c>
      <c r="C260" s="102" t="s">
        <v>72</v>
      </c>
      <c r="D260" s="124" t="s">
        <v>352</v>
      </c>
      <c r="E260" s="124" t="s">
        <v>355</v>
      </c>
      <c r="F260" s="124" t="s">
        <v>72</v>
      </c>
      <c r="G260" s="129" t="s">
        <v>72</v>
      </c>
      <c r="H260" s="97">
        <v>3442000</v>
      </c>
      <c r="I260" s="103">
        <v>3327684.97</v>
      </c>
      <c r="J260" s="104">
        <f t="shared" si="8"/>
        <v>114315.03</v>
      </c>
      <c r="K260" s="118" t="str">
        <f t="shared" si="9"/>
        <v>00005030102519000000</v>
      </c>
      <c r="L260" s="107" t="s">
        <v>354</v>
      </c>
    </row>
    <row r="261" spans="1:12" ht="22.5" x14ac:dyDescent="0.2">
      <c r="A261" s="100" t="s">
        <v>141</v>
      </c>
      <c r="B261" s="101" t="s">
        <v>7</v>
      </c>
      <c r="C261" s="102" t="s">
        <v>72</v>
      </c>
      <c r="D261" s="124" t="s">
        <v>352</v>
      </c>
      <c r="E261" s="124" t="s">
        <v>355</v>
      </c>
      <c r="F261" s="124" t="s">
        <v>7</v>
      </c>
      <c r="G261" s="129" t="s">
        <v>72</v>
      </c>
      <c r="H261" s="97">
        <v>3442000</v>
      </c>
      <c r="I261" s="103">
        <v>3327684.97</v>
      </c>
      <c r="J261" s="104">
        <f t="shared" si="8"/>
        <v>114315.03</v>
      </c>
      <c r="K261" s="118" t="str">
        <f t="shared" si="9"/>
        <v>00005030102519200000</v>
      </c>
      <c r="L261" s="107" t="s">
        <v>356</v>
      </c>
    </row>
    <row r="262" spans="1:12" ht="22.5" x14ac:dyDescent="0.2">
      <c r="A262" s="100" t="s">
        <v>143</v>
      </c>
      <c r="B262" s="101" t="s">
        <v>7</v>
      </c>
      <c r="C262" s="102" t="s">
        <v>72</v>
      </c>
      <c r="D262" s="124" t="s">
        <v>352</v>
      </c>
      <c r="E262" s="124" t="s">
        <v>355</v>
      </c>
      <c r="F262" s="124" t="s">
        <v>145</v>
      </c>
      <c r="G262" s="129" t="s">
        <v>72</v>
      </c>
      <c r="H262" s="97">
        <v>3442000</v>
      </c>
      <c r="I262" s="103">
        <v>3327684.97</v>
      </c>
      <c r="J262" s="104">
        <f t="shared" si="8"/>
        <v>114315.03</v>
      </c>
      <c r="K262" s="118" t="str">
        <f t="shared" si="9"/>
        <v>00005030102519240000</v>
      </c>
      <c r="L262" s="107" t="s">
        <v>357</v>
      </c>
    </row>
    <row r="263" spans="1:12" ht="22.5" x14ac:dyDescent="0.2">
      <c r="A263" s="100" t="s">
        <v>166</v>
      </c>
      <c r="B263" s="101" t="s">
        <v>7</v>
      </c>
      <c r="C263" s="102" t="s">
        <v>72</v>
      </c>
      <c r="D263" s="124" t="s">
        <v>352</v>
      </c>
      <c r="E263" s="124" t="s">
        <v>355</v>
      </c>
      <c r="F263" s="124" t="s">
        <v>168</v>
      </c>
      <c r="G263" s="129" t="s">
        <v>72</v>
      </c>
      <c r="H263" s="97">
        <v>3442000</v>
      </c>
      <c r="I263" s="103">
        <v>3327684.97</v>
      </c>
      <c r="J263" s="104">
        <f t="shared" si="8"/>
        <v>114315.03</v>
      </c>
      <c r="K263" s="118" t="str">
        <f t="shared" si="9"/>
        <v>00005030102519244000</v>
      </c>
      <c r="L263" s="107" t="s">
        <v>358</v>
      </c>
    </row>
    <row r="264" spans="1:12" x14ac:dyDescent="0.2">
      <c r="A264" s="100" t="s">
        <v>112</v>
      </c>
      <c r="B264" s="101" t="s">
        <v>7</v>
      </c>
      <c r="C264" s="102" t="s">
        <v>72</v>
      </c>
      <c r="D264" s="124" t="s">
        <v>352</v>
      </c>
      <c r="E264" s="124" t="s">
        <v>355</v>
      </c>
      <c r="F264" s="124" t="s">
        <v>168</v>
      </c>
      <c r="G264" s="129" t="s">
        <v>7</v>
      </c>
      <c r="H264" s="97">
        <v>3442000</v>
      </c>
      <c r="I264" s="103">
        <v>3327684.97</v>
      </c>
      <c r="J264" s="104">
        <f t="shared" si="8"/>
        <v>114315.03</v>
      </c>
      <c r="K264" s="118" t="str">
        <f t="shared" si="9"/>
        <v>00005030102519244200</v>
      </c>
      <c r="L264" s="107" t="s">
        <v>359</v>
      </c>
    </row>
    <row r="265" spans="1:12" x14ac:dyDescent="0.2">
      <c r="A265" s="100" t="s">
        <v>150</v>
      </c>
      <c r="B265" s="101" t="s">
        <v>7</v>
      </c>
      <c r="C265" s="102" t="s">
        <v>72</v>
      </c>
      <c r="D265" s="124" t="s">
        <v>352</v>
      </c>
      <c r="E265" s="124" t="s">
        <v>355</v>
      </c>
      <c r="F265" s="124" t="s">
        <v>168</v>
      </c>
      <c r="G265" s="129" t="s">
        <v>151</v>
      </c>
      <c r="H265" s="97">
        <v>3442000</v>
      </c>
      <c r="I265" s="103">
        <v>3327684.97</v>
      </c>
      <c r="J265" s="104">
        <f t="shared" si="8"/>
        <v>114315.03</v>
      </c>
      <c r="K265" s="118" t="str">
        <f t="shared" si="9"/>
        <v>00005030102519244220</v>
      </c>
      <c r="L265" s="107" t="s">
        <v>360</v>
      </c>
    </row>
    <row r="266" spans="1:12" s="84" customFormat="1" x14ac:dyDescent="0.2">
      <c r="A266" s="79" t="s">
        <v>171</v>
      </c>
      <c r="B266" s="78" t="s">
        <v>7</v>
      </c>
      <c r="C266" s="121" t="s">
        <v>72</v>
      </c>
      <c r="D266" s="125" t="s">
        <v>352</v>
      </c>
      <c r="E266" s="125" t="s">
        <v>355</v>
      </c>
      <c r="F266" s="125" t="s">
        <v>168</v>
      </c>
      <c r="G266" s="122" t="s">
        <v>172</v>
      </c>
      <c r="H266" s="80">
        <v>2092000</v>
      </c>
      <c r="I266" s="81">
        <v>1993357.73</v>
      </c>
      <c r="J266" s="82">
        <f t="shared" si="8"/>
        <v>98642.27</v>
      </c>
      <c r="K266" s="118" t="str">
        <f t="shared" si="9"/>
        <v>00005030102519244223</v>
      </c>
      <c r="L266" s="83" t="str">
        <f>C266 &amp; D266 &amp;E266 &amp; F266 &amp; G266</f>
        <v>00005030102519244223</v>
      </c>
    </row>
    <row r="267" spans="1:12" s="84" customFormat="1" x14ac:dyDescent="0.2">
      <c r="A267" s="79" t="s">
        <v>155</v>
      </c>
      <c r="B267" s="78" t="s">
        <v>7</v>
      </c>
      <c r="C267" s="121" t="s">
        <v>72</v>
      </c>
      <c r="D267" s="125" t="s">
        <v>352</v>
      </c>
      <c r="E267" s="125" t="s">
        <v>355</v>
      </c>
      <c r="F267" s="125" t="s">
        <v>168</v>
      </c>
      <c r="G267" s="122" t="s">
        <v>156</v>
      </c>
      <c r="H267" s="80">
        <v>1350000</v>
      </c>
      <c r="I267" s="81">
        <v>1334327.24</v>
      </c>
      <c r="J267" s="82">
        <f t="shared" si="8"/>
        <v>15672.76</v>
      </c>
      <c r="K267" s="118" t="str">
        <f t="shared" si="9"/>
        <v>00005030102519244225</v>
      </c>
      <c r="L267" s="83" t="str">
        <f>C267 &amp; D267 &amp;E267 &amp; F267 &amp; G267</f>
        <v>00005030102519244225</v>
      </c>
    </row>
    <row r="268" spans="1:12" x14ac:dyDescent="0.2">
      <c r="A268" s="100"/>
      <c r="B268" s="101" t="s">
        <v>7</v>
      </c>
      <c r="C268" s="102" t="s">
        <v>72</v>
      </c>
      <c r="D268" s="124" t="s">
        <v>352</v>
      </c>
      <c r="E268" s="124" t="s">
        <v>362</v>
      </c>
      <c r="F268" s="124" t="s">
        <v>72</v>
      </c>
      <c r="G268" s="129" t="s">
        <v>72</v>
      </c>
      <c r="H268" s="97">
        <v>305159</v>
      </c>
      <c r="I268" s="103">
        <v>283506</v>
      </c>
      <c r="J268" s="104">
        <f t="shared" si="8"/>
        <v>21653</v>
      </c>
      <c r="K268" s="118" t="str">
        <f t="shared" si="9"/>
        <v>00005030102522000000</v>
      </c>
      <c r="L268" s="107" t="s">
        <v>361</v>
      </c>
    </row>
    <row r="269" spans="1:12" ht="22.5" x14ac:dyDescent="0.2">
      <c r="A269" s="100" t="s">
        <v>141</v>
      </c>
      <c r="B269" s="101" t="s">
        <v>7</v>
      </c>
      <c r="C269" s="102" t="s">
        <v>72</v>
      </c>
      <c r="D269" s="124" t="s">
        <v>352</v>
      </c>
      <c r="E269" s="124" t="s">
        <v>362</v>
      </c>
      <c r="F269" s="124" t="s">
        <v>7</v>
      </c>
      <c r="G269" s="129" t="s">
        <v>72</v>
      </c>
      <c r="H269" s="97">
        <v>305159</v>
      </c>
      <c r="I269" s="103">
        <v>283506</v>
      </c>
      <c r="J269" s="104">
        <f t="shared" si="8"/>
        <v>21653</v>
      </c>
      <c r="K269" s="118" t="str">
        <f t="shared" si="9"/>
        <v>00005030102522200000</v>
      </c>
      <c r="L269" s="107" t="s">
        <v>363</v>
      </c>
    </row>
    <row r="270" spans="1:12" ht="22.5" x14ac:dyDescent="0.2">
      <c r="A270" s="100" t="s">
        <v>143</v>
      </c>
      <c r="B270" s="101" t="s">
        <v>7</v>
      </c>
      <c r="C270" s="102" t="s">
        <v>72</v>
      </c>
      <c r="D270" s="124" t="s">
        <v>352</v>
      </c>
      <c r="E270" s="124" t="s">
        <v>362</v>
      </c>
      <c r="F270" s="124" t="s">
        <v>145</v>
      </c>
      <c r="G270" s="129" t="s">
        <v>72</v>
      </c>
      <c r="H270" s="97">
        <v>305159</v>
      </c>
      <c r="I270" s="103">
        <v>283506</v>
      </c>
      <c r="J270" s="104">
        <f t="shared" si="8"/>
        <v>21653</v>
      </c>
      <c r="K270" s="118" t="str">
        <f t="shared" si="9"/>
        <v>00005030102522240000</v>
      </c>
      <c r="L270" s="107" t="s">
        <v>364</v>
      </c>
    </row>
    <row r="271" spans="1:12" ht="22.5" x14ac:dyDescent="0.2">
      <c r="A271" s="100" t="s">
        <v>166</v>
      </c>
      <c r="B271" s="101" t="s">
        <v>7</v>
      </c>
      <c r="C271" s="102" t="s">
        <v>72</v>
      </c>
      <c r="D271" s="124" t="s">
        <v>352</v>
      </c>
      <c r="E271" s="124" t="s">
        <v>362</v>
      </c>
      <c r="F271" s="124" t="s">
        <v>168</v>
      </c>
      <c r="G271" s="129" t="s">
        <v>72</v>
      </c>
      <c r="H271" s="97">
        <v>305159</v>
      </c>
      <c r="I271" s="103">
        <v>283506</v>
      </c>
      <c r="J271" s="104">
        <f t="shared" ref="J271:J334" si="10">H271-I271</f>
        <v>21653</v>
      </c>
      <c r="K271" s="118" t="str">
        <f t="shared" ref="K271:K334" si="11">C271 &amp; D271 &amp;E271 &amp; F271 &amp; G271</f>
        <v>00005030102522244000</v>
      </c>
      <c r="L271" s="107" t="s">
        <v>365</v>
      </c>
    </row>
    <row r="272" spans="1:12" x14ac:dyDescent="0.2">
      <c r="A272" s="100" t="s">
        <v>112</v>
      </c>
      <c r="B272" s="101" t="s">
        <v>7</v>
      </c>
      <c r="C272" s="102" t="s">
        <v>72</v>
      </c>
      <c r="D272" s="124" t="s">
        <v>352</v>
      </c>
      <c r="E272" s="124" t="s">
        <v>362</v>
      </c>
      <c r="F272" s="124" t="s">
        <v>168</v>
      </c>
      <c r="G272" s="129" t="s">
        <v>7</v>
      </c>
      <c r="H272" s="97">
        <v>15210</v>
      </c>
      <c r="I272" s="103">
        <v>15210</v>
      </c>
      <c r="J272" s="104">
        <f t="shared" si="10"/>
        <v>0</v>
      </c>
      <c r="K272" s="118" t="str">
        <f t="shared" si="11"/>
        <v>00005030102522244200</v>
      </c>
      <c r="L272" s="107" t="s">
        <v>366</v>
      </c>
    </row>
    <row r="273" spans="1:12" x14ac:dyDescent="0.2">
      <c r="A273" s="100" t="s">
        <v>150</v>
      </c>
      <c r="B273" s="101" t="s">
        <v>7</v>
      </c>
      <c r="C273" s="102" t="s">
        <v>72</v>
      </c>
      <c r="D273" s="124" t="s">
        <v>352</v>
      </c>
      <c r="E273" s="124" t="s">
        <v>362</v>
      </c>
      <c r="F273" s="124" t="s">
        <v>168</v>
      </c>
      <c r="G273" s="129" t="s">
        <v>151</v>
      </c>
      <c r="H273" s="97">
        <v>15210</v>
      </c>
      <c r="I273" s="103">
        <v>15210</v>
      </c>
      <c r="J273" s="104">
        <f t="shared" si="10"/>
        <v>0</v>
      </c>
      <c r="K273" s="118" t="str">
        <f t="shared" si="11"/>
        <v>00005030102522244220</v>
      </c>
      <c r="L273" s="107" t="s">
        <v>367</v>
      </c>
    </row>
    <row r="274" spans="1:12" s="84" customFormat="1" x14ac:dyDescent="0.2">
      <c r="A274" s="79" t="s">
        <v>155</v>
      </c>
      <c r="B274" s="78" t="s">
        <v>7</v>
      </c>
      <c r="C274" s="121" t="s">
        <v>72</v>
      </c>
      <c r="D274" s="125" t="s">
        <v>352</v>
      </c>
      <c r="E274" s="125" t="s">
        <v>362</v>
      </c>
      <c r="F274" s="125" t="s">
        <v>168</v>
      </c>
      <c r="G274" s="122" t="s">
        <v>156</v>
      </c>
      <c r="H274" s="80">
        <v>15210</v>
      </c>
      <c r="I274" s="81">
        <v>15210</v>
      </c>
      <c r="J274" s="82">
        <f t="shared" si="10"/>
        <v>0</v>
      </c>
      <c r="K274" s="118" t="str">
        <f t="shared" si="11"/>
        <v>00005030102522244225</v>
      </c>
      <c r="L274" s="83" t="str">
        <f>C274 &amp; D274 &amp;E274 &amp; F274 &amp; G274</f>
        <v>00005030102522244225</v>
      </c>
    </row>
    <row r="275" spans="1:12" x14ac:dyDescent="0.2">
      <c r="A275" s="100" t="s">
        <v>159</v>
      </c>
      <c r="B275" s="101" t="s">
        <v>7</v>
      </c>
      <c r="C275" s="102" t="s">
        <v>72</v>
      </c>
      <c r="D275" s="124" t="s">
        <v>352</v>
      </c>
      <c r="E275" s="124" t="s">
        <v>362</v>
      </c>
      <c r="F275" s="124" t="s">
        <v>168</v>
      </c>
      <c r="G275" s="129" t="s">
        <v>160</v>
      </c>
      <c r="H275" s="97">
        <v>289949</v>
      </c>
      <c r="I275" s="103">
        <v>268296</v>
      </c>
      <c r="J275" s="104">
        <f t="shared" si="10"/>
        <v>21653</v>
      </c>
      <c r="K275" s="118" t="str">
        <f t="shared" si="11"/>
        <v>00005030102522244300</v>
      </c>
      <c r="L275" s="107" t="s">
        <v>368</v>
      </c>
    </row>
    <row r="276" spans="1:12" s="84" customFormat="1" x14ac:dyDescent="0.2">
      <c r="A276" s="79" t="s">
        <v>164</v>
      </c>
      <c r="B276" s="78" t="s">
        <v>7</v>
      </c>
      <c r="C276" s="121" t="s">
        <v>72</v>
      </c>
      <c r="D276" s="125" t="s">
        <v>352</v>
      </c>
      <c r="E276" s="125" t="s">
        <v>362</v>
      </c>
      <c r="F276" s="125" t="s">
        <v>168</v>
      </c>
      <c r="G276" s="122" t="s">
        <v>165</v>
      </c>
      <c r="H276" s="80">
        <v>289949</v>
      </c>
      <c r="I276" s="81">
        <v>268296</v>
      </c>
      <c r="J276" s="82">
        <f t="shared" si="10"/>
        <v>21653</v>
      </c>
      <c r="K276" s="118" t="str">
        <f t="shared" si="11"/>
        <v>00005030102522244340</v>
      </c>
      <c r="L276" s="83" t="str">
        <f>C276 &amp; D276 &amp;E276 &amp; F276 &amp; G276</f>
        <v>00005030102522244340</v>
      </c>
    </row>
    <row r="277" spans="1:12" x14ac:dyDescent="0.2">
      <c r="A277" s="100"/>
      <c r="B277" s="101" t="s">
        <v>7</v>
      </c>
      <c r="C277" s="102" t="s">
        <v>72</v>
      </c>
      <c r="D277" s="124" t="s">
        <v>352</v>
      </c>
      <c r="E277" s="124" t="s">
        <v>370</v>
      </c>
      <c r="F277" s="124" t="s">
        <v>72</v>
      </c>
      <c r="G277" s="129" t="s">
        <v>72</v>
      </c>
      <c r="H277" s="97">
        <v>3392976</v>
      </c>
      <c r="I277" s="103">
        <v>3216073.02</v>
      </c>
      <c r="J277" s="104">
        <f t="shared" si="10"/>
        <v>176902.98</v>
      </c>
      <c r="K277" s="118" t="str">
        <f t="shared" si="11"/>
        <v>00005030102523000000</v>
      </c>
      <c r="L277" s="107" t="s">
        <v>369</v>
      </c>
    </row>
    <row r="278" spans="1:12" ht="22.5" x14ac:dyDescent="0.2">
      <c r="A278" s="100" t="s">
        <v>141</v>
      </c>
      <c r="B278" s="101" t="s">
        <v>7</v>
      </c>
      <c r="C278" s="102" t="s">
        <v>72</v>
      </c>
      <c r="D278" s="124" t="s">
        <v>352</v>
      </c>
      <c r="E278" s="124" t="s">
        <v>370</v>
      </c>
      <c r="F278" s="124" t="s">
        <v>7</v>
      </c>
      <c r="G278" s="129" t="s">
        <v>72</v>
      </c>
      <c r="H278" s="97">
        <v>3392976</v>
      </c>
      <c r="I278" s="103">
        <v>3216073.02</v>
      </c>
      <c r="J278" s="104">
        <f t="shared" si="10"/>
        <v>176902.98</v>
      </c>
      <c r="K278" s="118" t="str">
        <f t="shared" si="11"/>
        <v>00005030102523200000</v>
      </c>
      <c r="L278" s="107" t="s">
        <v>371</v>
      </c>
    </row>
    <row r="279" spans="1:12" ht="22.5" x14ac:dyDescent="0.2">
      <c r="A279" s="100" t="s">
        <v>143</v>
      </c>
      <c r="B279" s="101" t="s">
        <v>7</v>
      </c>
      <c r="C279" s="102" t="s">
        <v>72</v>
      </c>
      <c r="D279" s="124" t="s">
        <v>352</v>
      </c>
      <c r="E279" s="124" t="s">
        <v>370</v>
      </c>
      <c r="F279" s="124" t="s">
        <v>145</v>
      </c>
      <c r="G279" s="129" t="s">
        <v>72</v>
      </c>
      <c r="H279" s="97">
        <v>3392976</v>
      </c>
      <c r="I279" s="103">
        <v>3216073.02</v>
      </c>
      <c r="J279" s="104">
        <f t="shared" si="10"/>
        <v>176902.98</v>
      </c>
      <c r="K279" s="118" t="str">
        <f t="shared" si="11"/>
        <v>00005030102523240000</v>
      </c>
      <c r="L279" s="107" t="s">
        <v>372</v>
      </c>
    </row>
    <row r="280" spans="1:12" ht="22.5" x14ac:dyDescent="0.2">
      <c r="A280" s="100" t="s">
        <v>166</v>
      </c>
      <c r="B280" s="101" t="s">
        <v>7</v>
      </c>
      <c r="C280" s="102" t="s">
        <v>72</v>
      </c>
      <c r="D280" s="124" t="s">
        <v>352</v>
      </c>
      <c r="E280" s="124" t="s">
        <v>370</v>
      </c>
      <c r="F280" s="124" t="s">
        <v>168</v>
      </c>
      <c r="G280" s="129" t="s">
        <v>72</v>
      </c>
      <c r="H280" s="97">
        <v>3392976</v>
      </c>
      <c r="I280" s="103">
        <v>3216073.02</v>
      </c>
      <c r="J280" s="104">
        <f t="shared" si="10"/>
        <v>176902.98</v>
      </c>
      <c r="K280" s="118" t="str">
        <f t="shared" si="11"/>
        <v>00005030102523244000</v>
      </c>
      <c r="L280" s="107" t="s">
        <v>373</v>
      </c>
    </row>
    <row r="281" spans="1:12" x14ac:dyDescent="0.2">
      <c r="A281" s="100" t="s">
        <v>112</v>
      </c>
      <c r="B281" s="101" t="s">
        <v>7</v>
      </c>
      <c r="C281" s="102" t="s">
        <v>72</v>
      </c>
      <c r="D281" s="124" t="s">
        <v>352</v>
      </c>
      <c r="E281" s="124" t="s">
        <v>370</v>
      </c>
      <c r="F281" s="124" t="s">
        <v>168</v>
      </c>
      <c r="G281" s="129" t="s">
        <v>7</v>
      </c>
      <c r="H281" s="97">
        <v>3242976</v>
      </c>
      <c r="I281" s="103">
        <v>3066381.02</v>
      </c>
      <c r="J281" s="104">
        <f t="shared" si="10"/>
        <v>176594.98</v>
      </c>
      <c r="K281" s="118" t="str">
        <f t="shared" si="11"/>
        <v>00005030102523244200</v>
      </c>
      <c r="L281" s="107" t="s">
        <v>374</v>
      </c>
    </row>
    <row r="282" spans="1:12" x14ac:dyDescent="0.2">
      <c r="A282" s="100" t="s">
        <v>150</v>
      </c>
      <c r="B282" s="101" t="s">
        <v>7</v>
      </c>
      <c r="C282" s="102" t="s">
        <v>72</v>
      </c>
      <c r="D282" s="124" t="s">
        <v>352</v>
      </c>
      <c r="E282" s="124" t="s">
        <v>370</v>
      </c>
      <c r="F282" s="124" t="s">
        <v>168</v>
      </c>
      <c r="G282" s="129" t="s">
        <v>151</v>
      </c>
      <c r="H282" s="97">
        <v>3242976</v>
      </c>
      <c r="I282" s="103">
        <v>3066381.02</v>
      </c>
      <c r="J282" s="104">
        <f t="shared" si="10"/>
        <v>176594.98</v>
      </c>
      <c r="K282" s="118" t="str">
        <f t="shared" si="11"/>
        <v>00005030102523244220</v>
      </c>
      <c r="L282" s="107" t="s">
        <v>375</v>
      </c>
    </row>
    <row r="283" spans="1:12" s="84" customFormat="1" x14ac:dyDescent="0.2">
      <c r="A283" s="79" t="s">
        <v>270</v>
      </c>
      <c r="B283" s="78" t="s">
        <v>7</v>
      </c>
      <c r="C283" s="121" t="s">
        <v>72</v>
      </c>
      <c r="D283" s="125" t="s">
        <v>352</v>
      </c>
      <c r="E283" s="125" t="s">
        <v>370</v>
      </c>
      <c r="F283" s="125" t="s">
        <v>168</v>
      </c>
      <c r="G283" s="122" t="s">
        <v>271</v>
      </c>
      <c r="H283" s="80">
        <v>536160</v>
      </c>
      <c r="I283" s="81">
        <v>536160</v>
      </c>
      <c r="J283" s="82">
        <f t="shared" si="10"/>
        <v>0</v>
      </c>
      <c r="K283" s="118" t="str">
        <f t="shared" si="11"/>
        <v>00005030102523244222</v>
      </c>
      <c r="L283" s="83" t="str">
        <f>C283 &amp; D283 &amp;E283 &amp; F283 &amp; G283</f>
        <v>00005030102523244222</v>
      </c>
    </row>
    <row r="284" spans="1:12" s="84" customFormat="1" x14ac:dyDescent="0.2">
      <c r="A284" s="79" t="s">
        <v>286</v>
      </c>
      <c r="B284" s="78" t="s">
        <v>7</v>
      </c>
      <c r="C284" s="121" t="s">
        <v>72</v>
      </c>
      <c r="D284" s="125" t="s">
        <v>352</v>
      </c>
      <c r="E284" s="125" t="s">
        <v>370</v>
      </c>
      <c r="F284" s="125" t="s">
        <v>168</v>
      </c>
      <c r="G284" s="122" t="s">
        <v>287</v>
      </c>
      <c r="H284" s="80">
        <v>456000</v>
      </c>
      <c r="I284" s="81">
        <v>451570</v>
      </c>
      <c r="J284" s="82">
        <f t="shared" si="10"/>
        <v>4430</v>
      </c>
      <c r="K284" s="118" t="str">
        <f t="shared" si="11"/>
        <v>00005030102523244224</v>
      </c>
      <c r="L284" s="83" t="str">
        <f>C284 &amp; D284 &amp;E284 &amp; F284 &amp; G284</f>
        <v>00005030102523244224</v>
      </c>
    </row>
    <row r="285" spans="1:12" s="84" customFormat="1" x14ac:dyDescent="0.2">
      <c r="A285" s="79" t="s">
        <v>155</v>
      </c>
      <c r="B285" s="78" t="s">
        <v>7</v>
      </c>
      <c r="C285" s="121" t="s">
        <v>72</v>
      </c>
      <c r="D285" s="125" t="s">
        <v>352</v>
      </c>
      <c r="E285" s="125" t="s">
        <v>370</v>
      </c>
      <c r="F285" s="125" t="s">
        <v>168</v>
      </c>
      <c r="G285" s="122" t="s">
        <v>156</v>
      </c>
      <c r="H285" s="80">
        <v>1735476</v>
      </c>
      <c r="I285" s="81">
        <v>1706431.65</v>
      </c>
      <c r="J285" s="82">
        <f t="shared" si="10"/>
        <v>29044.35</v>
      </c>
      <c r="K285" s="118" t="str">
        <f t="shared" si="11"/>
        <v>00005030102523244225</v>
      </c>
      <c r="L285" s="83" t="str">
        <f>C285 &amp; D285 &amp;E285 &amp; F285 &amp; G285</f>
        <v>00005030102523244225</v>
      </c>
    </row>
    <row r="286" spans="1:12" s="84" customFormat="1" x14ac:dyDescent="0.2">
      <c r="A286" s="79" t="s">
        <v>157</v>
      </c>
      <c r="B286" s="78" t="s">
        <v>7</v>
      </c>
      <c r="C286" s="121" t="s">
        <v>72</v>
      </c>
      <c r="D286" s="125" t="s">
        <v>352</v>
      </c>
      <c r="E286" s="125" t="s">
        <v>370</v>
      </c>
      <c r="F286" s="125" t="s">
        <v>168</v>
      </c>
      <c r="G286" s="122" t="s">
        <v>158</v>
      </c>
      <c r="H286" s="80">
        <v>515340</v>
      </c>
      <c r="I286" s="81">
        <v>372219.37</v>
      </c>
      <c r="J286" s="82">
        <f t="shared" si="10"/>
        <v>143120.63</v>
      </c>
      <c r="K286" s="118" t="str">
        <f t="shared" si="11"/>
        <v>00005030102523244226</v>
      </c>
      <c r="L286" s="83" t="str">
        <f>C286 &amp; D286 &amp;E286 &amp; F286 &amp; G286</f>
        <v>00005030102523244226</v>
      </c>
    </row>
    <row r="287" spans="1:12" x14ac:dyDescent="0.2">
      <c r="A287" s="100" t="s">
        <v>159</v>
      </c>
      <c r="B287" s="101" t="s">
        <v>7</v>
      </c>
      <c r="C287" s="102" t="s">
        <v>72</v>
      </c>
      <c r="D287" s="124" t="s">
        <v>352</v>
      </c>
      <c r="E287" s="124" t="s">
        <v>370</v>
      </c>
      <c r="F287" s="124" t="s">
        <v>168</v>
      </c>
      <c r="G287" s="129" t="s">
        <v>160</v>
      </c>
      <c r="H287" s="97">
        <v>150000</v>
      </c>
      <c r="I287" s="103">
        <v>149692</v>
      </c>
      <c r="J287" s="104">
        <f t="shared" si="10"/>
        <v>308</v>
      </c>
      <c r="K287" s="118" t="str">
        <f t="shared" si="11"/>
        <v>00005030102523244300</v>
      </c>
      <c r="L287" s="107" t="s">
        <v>376</v>
      </c>
    </row>
    <row r="288" spans="1:12" s="84" customFormat="1" x14ac:dyDescent="0.2">
      <c r="A288" s="79" t="s">
        <v>162</v>
      </c>
      <c r="B288" s="78" t="s">
        <v>7</v>
      </c>
      <c r="C288" s="121" t="s">
        <v>72</v>
      </c>
      <c r="D288" s="125" t="s">
        <v>352</v>
      </c>
      <c r="E288" s="125" t="s">
        <v>370</v>
      </c>
      <c r="F288" s="125" t="s">
        <v>168</v>
      </c>
      <c r="G288" s="122" t="s">
        <v>163</v>
      </c>
      <c r="H288" s="80">
        <v>50000</v>
      </c>
      <c r="I288" s="81">
        <v>50000</v>
      </c>
      <c r="J288" s="82">
        <f t="shared" si="10"/>
        <v>0</v>
      </c>
      <c r="K288" s="118" t="str">
        <f t="shared" si="11"/>
        <v>00005030102523244310</v>
      </c>
      <c r="L288" s="83" t="str">
        <f>C288 &amp; D288 &amp;E288 &amp; F288 &amp; G288</f>
        <v>00005030102523244310</v>
      </c>
    </row>
    <row r="289" spans="1:12" s="84" customFormat="1" x14ac:dyDescent="0.2">
      <c r="A289" s="79" t="s">
        <v>164</v>
      </c>
      <c r="B289" s="78" t="s">
        <v>7</v>
      </c>
      <c r="C289" s="121" t="s">
        <v>72</v>
      </c>
      <c r="D289" s="125" t="s">
        <v>352</v>
      </c>
      <c r="E289" s="125" t="s">
        <v>370</v>
      </c>
      <c r="F289" s="125" t="s">
        <v>168</v>
      </c>
      <c r="G289" s="122" t="s">
        <v>165</v>
      </c>
      <c r="H289" s="80">
        <v>100000</v>
      </c>
      <c r="I289" s="81">
        <v>99692</v>
      </c>
      <c r="J289" s="82">
        <f t="shared" si="10"/>
        <v>308</v>
      </c>
      <c r="K289" s="118" t="str">
        <f t="shared" si="11"/>
        <v>00005030102523244340</v>
      </c>
      <c r="L289" s="83" t="str">
        <f>C289 &amp; D289 &amp;E289 &amp; F289 &amp; G289</f>
        <v>00005030102523244340</v>
      </c>
    </row>
    <row r="290" spans="1:12" x14ac:dyDescent="0.2">
      <c r="A290" s="100" t="s">
        <v>377</v>
      </c>
      <c r="B290" s="101" t="s">
        <v>7</v>
      </c>
      <c r="C290" s="102" t="s">
        <v>72</v>
      </c>
      <c r="D290" s="124" t="s">
        <v>378</v>
      </c>
      <c r="E290" s="124" t="s">
        <v>96</v>
      </c>
      <c r="F290" s="124" t="s">
        <v>72</v>
      </c>
      <c r="G290" s="129" t="s">
        <v>72</v>
      </c>
      <c r="H290" s="97">
        <v>37000</v>
      </c>
      <c r="I290" s="103">
        <v>31257.5</v>
      </c>
      <c r="J290" s="104">
        <f t="shared" si="10"/>
        <v>5742.5</v>
      </c>
      <c r="K290" s="118" t="str">
        <f t="shared" si="11"/>
        <v>00007000000000000000</v>
      </c>
      <c r="L290" s="107" t="s">
        <v>379</v>
      </c>
    </row>
    <row r="291" spans="1:12" x14ac:dyDescent="0.2">
      <c r="A291" s="100" t="s">
        <v>380</v>
      </c>
      <c r="B291" s="101" t="s">
        <v>7</v>
      </c>
      <c r="C291" s="102" t="s">
        <v>72</v>
      </c>
      <c r="D291" s="124" t="s">
        <v>381</v>
      </c>
      <c r="E291" s="124" t="s">
        <v>96</v>
      </c>
      <c r="F291" s="124" t="s">
        <v>72</v>
      </c>
      <c r="G291" s="129" t="s">
        <v>72</v>
      </c>
      <c r="H291" s="97">
        <v>13000</v>
      </c>
      <c r="I291" s="103">
        <v>7257.5</v>
      </c>
      <c r="J291" s="104">
        <f t="shared" si="10"/>
        <v>5742.5</v>
      </c>
      <c r="K291" s="118" t="str">
        <f t="shared" si="11"/>
        <v>00007070000000000000</v>
      </c>
      <c r="L291" s="107" t="s">
        <v>382</v>
      </c>
    </row>
    <row r="292" spans="1:12" x14ac:dyDescent="0.2">
      <c r="A292" s="100"/>
      <c r="B292" s="101" t="s">
        <v>7</v>
      </c>
      <c r="C292" s="102" t="s">
        <v>72</v>
      </c>
      <c r="D292" s="124" t="s">
        <v>381</v>
      </c>
      <c r="E292" s="124" t="s">
        <v>384</v>
      </c>
      <c r="F292" s="124" t="s">
        <v>72</v>
      </c>
      <c r="G292" s="129" t="s">
        <v>72</v>
      </c>
      <c r="H292" s="97">
        <v>13000</v>
      </c>
      <c r="I292" s="103">
        <v>7257.5</v>
      </c>
      <c r="J292" s="104">
        <f t="shared" si="10"/>
        <v>5742.5</v>
      </c>
      <c r="K292" s="118" t="str">
        <f t="shared" si="11"/>
        <v>00007072052509000000</v>
      </c>
      <c r="L292" s="107" t="s">
        <v>383</v>
      </c>
    </row>
    <row r="293" spans="1:12" ht="22.5" x14ac:dyDescent="0.2">
      <c r="A293" s="100" t="s">
        <v>141</v>
      </c>
      <c r="B293" s="101" t="s">
        <v>7</v>
      </c>
      <c r="C293" s="102" t="s">
        <v>72</v>
      </c>
      <c r="D293" s="124" t="s">
        <v>381</v>
      </c>
      <c r="E293" s="124" t="s">
        <v>384</v>
      </c>
      <c r="F293" s="124" t="s">
        <v>7</v>
      </c>
      <c r="G293" s="129" t="s">
        <v>72</v>
      </c>
      <c r="H293" s="97">
        <v>13000</v>
      </c>
      <c r="I293" s="103">
        <v>7257.5</v>
      </c>
      <c r="J293" s="104">
        <f t="shared" si="10"/>
        <v>5742.5</v>
      </c>
      <c r="K293" s="118" t="str">
        <f t="shared" si="11"/>
        <v>00007072052509200000</v>
      </c>
      <c r="L293" s="107" t="s">
        <v>385</v>
      </c>
    </row>
    <row r="294" spans="1:12" ht="22.5" x14ac:dyDescent="0.2">
      <c r="A294" s="100" t="s">
        <v>143</v>
      </c>
      <c r="B294" s="101" t="s">
        <v>7</v>
      </c>
      <c r="C294" s="102" t="s">
        <v>72</v>
      </c>
      <c r="D294" s="124" t="s">
        <v>381</v>
      </c>
      <c r="E294" s="124" t="s">
        <v>384</v>
      </c>
      <c r="F294" s="124" t="s">
        <v>145</v>
      </c>
      <c r="G294" s="129" t="s">
        <v>72</v>
      </c>
      <c r="H294" s="97">
        <v>13000</v>
      </c>
      <c r="I294" s="103">
        <v>7257.5</v>
      </c>
      <c r="J294" s="104">
        <f t="shared" si="10"/>
        <v>5742.5</v>
      </c>
      <c r="K294" s="118" t="str">
        <f t="shared" si="11"/>
        <v>00007072052509240000</v>
      </c>
      <c r="L294" s="107" t="s">
        <v>386</v>
      </c>
    </row>
    <row r="295" spans="1:12" ht="22.5" x14ac:dyDescent="0.2">
      <c r="A295" s="100" t="s">
        <v>166</v>
      </c>
      <c r="B295" s="101" t="s">
        <v>7</v>
      </c>
      <c r="C295" s="102" t="s">
        <v>72</v>
      </c>
      <c r="D295" s="124" t="s">
        <v>381</v>
      </c>
      <c r="E295" s="124" t="s">
        <v>384</v>
      </c>
      <c r="F295" s="124" t="s">
        <v>168</v>
      </c>
      <c r="G295" s="129" t="s">
        <v>72</v>
      </c>
      <c r="H295" s="97">
        <v>13000</v>
      </c>
      <c r="I295" s="103">
        <v>7257.5</v>
      </c>
      <c r="J295" s="104">
        <f t="shared" si="10"/>
        <v>5742.5</v>
      </c>
      <c r="K295" s="118" t="str">
        <f t="shared" si="11"/>
        <v>00007072052509244000</v>
      </c>
      <c r="L295" s="107" t="s">
        <v>387</v>
      </c>
    </row>
    <row r="296" spans="1:12" x14ac:dyDescent="0.2">
      <c r="A296" s="100" t="s">
        <v>112</v>
      </c>
      <c r="B296" s="101" t="s">
        <v>7</v>
      </c>
      <c r="C296" s="102" t="s">
        <v>72</v>
      </c>
      <c r="D296" s="124" t="s">
        <v>381</v>
      </c>
      <c r="E296" s="124" t="s">
        <v>384</v>
      </c>
      <c r="F296" s="124" t="s">
        <v>168</v>
      </c>
      <c r="G296" s="129" t="s">
        <v>7</v>
      </c>
      <c r="H296" s="97">
        <v>6900</v>
      </c>
      <c r="I296" s="103">
        <v>1222.5</v>
      </c>
      <c r="J296" s="104">
        <f t="shared" si="10"/>
        <v>5677.5</v>
      </c>
      <c r="K296" s="118" t="str">
        <f t="shared" si="11"/>
        <v>00007072052509244200</v>
      </c>
      <c r="L296" s="107" t="s">
        <v>388</v>
      </c>
    </row>
    <row r="297" spans="1:12" s="84" customFormat="1" x14ac:dyDescent="0.2">
      <c r="A297" s="79" t="s">
        <v>173</v>
      </c>
      <c r="B297" s="78" t="s">
        <v>7</v>
      </c>
      <c r="C297" s="121" t="s">
        <v>72</v>
      </c>
      <c r="D297" s="125" t="s">
        <v>381</v>
      </c>
      <c r="E297" s="125" t="s">
        <v>384</v>
      </c>
      <c r="F297" s="125" t="s">
        <v>168</v>
      </c>
      <c r="G297" s="122" t="s">
        <v>174</v>
      </c>
      <c r="H297" s="80">
        <v>6900</v>
      </c>
      <c r="I297" s="81">
        <v>1222.5</v>
      </c>
      <c r="J297" s="82">
        <f t="shared" si="10"/>
        <v>5677.5</v>
      </c>
      <c r="K297" s="118" t="str">
        <f t="shared" si="11"/>
        <v>00007072052509244290</v>
      </c>
      <c r="L297" s="83" t="str">
        <f>C297 &amp; D297 &amp;E297 &amp; F297 &amp; G297</f>
        <v>00007072052509244290</v>
      </c>
    </row>
    <row r="298" spans="1:12" x14ac:dyDescent="0.2">
      <c r="A298" s="100" t="s">
        <v>159</v>
      </c>
      <c r="B298" s="101" t="s">
        <v>7</v>
      </c>
      <c r="C298" s="102" t="s">
        <v>72</v>
      </c>
      <c r="D298" s="124" t="s">
        <v>381</v>
      </c>
      <c r="E298" s="124" t="s">
        <v>384</v>
      </c>
      <c r="F298" s="124" t="s">
        <v>168</v>
      </c>
      <c r="G298" s="129" t="s">
        <v>160</v>
      </c>
      <c r="H298" s="97">
        <v>6100</v>
      </c>
      <c r="I298" s="103">
        <v>6035</v>
      </c>
      <c r="J298" s="104">
        <f t="shared" si="10"/>
        <v>65</v>
      </c>
      <c r="K298" s="118" t="str">
        <f t="shared" si="11"/>
        <v>00007072052509244300</v>
      </c>
      <c r="L298" s="107" t="s">
        <v>389</v>
      </c>
    </row>
    <row r="299" spans="1:12" s="84" customFormat="1" x14ac:dyDescent="0.2">
      <c r="A299" s="79" t="s">
        <v>164</v>
      </c>
      <c r="B299" s="78" t="s">
        <v>7</v>
      </c>
      <c r="C299" s="121" t="s">
        <v>72</v>
      </c>
      <c r="D299" s="125" t="s">
        <v>381</v>
      </c>
      <c r="E299" s="125" t="s">
        <v>384</v>
      </c>
      <c r="F299" s="125" t="s">
        <v>168</v>
      </c>
      <c r="G299" s="122" t="s">
        <v>165</v>
      </c>
      <c r="H299" s="80">
        <v>6100</v>
      </c>
      <c r="I299" s="81">
        <v>6035</v>
      </c>
      <c r="J299" s="82">
        <f t="shared" si="10"/>
        <v>65</v>
      </c>
      <c r="K299" s="118" t="str">
        <f t="shared" si="11"/>
        <v>00007072052509244340</v>
      </c>
      <c r="L299" s="83" t="str">
        <f>C299 &amp; D299 &amp;E299 &amp; F299 &amp; G299</f>
        <v>00007072052509244340</v>
      </c>
    </row>
    <row r="300" spans="1:12" x14ac:dyDescent="0.2">
      <c r="A300" s="100" t="s">
        <v>390</v>
      </c>
      <c r="B300" s="101" t="s">
        <v>7</v>
      </c>
      <c r="C300" s="102" t="s">
        <v>72</v>
      </c>
      <c r="D300" s="124" t="s">
        <v>392</v>
      </c>
      <c r="E300" s="124" t="s">
        <v>96</v>
      </c>
      <c r="F300" s="124" t="s">
        <v>72</v>
      </c>
      <c r="G300" s="129" t="s">
        <v>72</v>
      </c>
      <c r="H300" s="97">
        <v>24000</v>
      </c>
      <c r="I300" s="103">
        <v>24000</v>
      </c>
      <c r="J300" s="104">
        <f t="shared" si="10"/>
        <v>0</v>
      </c>
      <c r="K300" s="118" t="str">
        <f t="shared" si="11"/>
        <v>00007090000000000000</v>
      </c>
      <c r="L300" s="107" t="s">
        <v>391</v>
      </c>
    </row>
    <row r="301" spans="1:12" x14ac:dyDescent="0.2">
      <c r="A301" s="100"/>
      <c r="B301" s="101" t="s">
        <v>7</v>
      </c>
      <c r="C301" s="102" t="s">
        <v>72</v>
      </c>
      <c r="D301" s="124" t="s">
        <v>392</v>
      </c>
      <c r="E301" s="124" t="s">
        <v>394</v>
      </c>
      <c r="F301" s="124" t="s">
        <v>72</v>
      </c>
      <c r="G301" s="129" t="s">
        <v>72</v>
      </c>
      <c r="H301" s="97">
        <v>15600</v>
      </c>
      <c r="I301" s="103">
        <v>15600</v>
      </c>
      <c r="J301" s="104">
        <f t="shared" si="10"/>
        <v>0</v>
      </c>
      <c r="K301" s="118" t="str">
        <f t="shared" si="11"/>
        <v>00007092052537000000</v>
      </c>
      <c r="L301" s="107" t="s">
        <v>393</v>
      </c>
    </row>
    <row r="302" spans="1:12" ht="22.5" x14ac:dyDescent="0.2">
      <c r="A302" s="100" t="s">
        <v>141</v>
      </c>
      <c r="B302" s="101" t="s">
        <v>7</v>
      </c>
      <c r="C302" s="102" t="s">
        <v>72</v>
      </c>
      <c r="D302" s="124" t="s">
        <v>392</v>
      </c>
      <c r="E302" s="124" t="s">
        <v>394</v>
      </c>
      <c r="F302" s="124" t="s">
        <v>7</v>
      </c>
      <c r="G302" s="129" t="s">
        <v>72</v>
      </c>
      <c r="H302" s="97">
        <v>15600</v>
      </c>
      <c r="I302" s="103">
        <v>15600</v>
      </c>
      <c r="J302" s="104">
        <f t="shared" si="10"/>
        <v>0</v>
      </c>
      <c r="K302" s="118" t="str">
        <f t="shared" si="11"/>
        <v>00007092052537200000</v>
      </c>
      <c r="L302" s="107" t="s">
        <v>395</v>
      </c>
    </row>
    <row r="303" spans="1:12" ht="22.5" x14ac:dyDescent="0.2">
      <c r="A303" s="100" t="s">
        <v>143</v>
      </c>
      <c r="B303" s="101" t="s">
        <v>7</v>
      </c>
      <c r="C303" s="102" t="s">
        <v>72</v>
      </c>
      <c r="D303" s="124" t="s">
        <v>392</v>
      </c>
      <c r="E303" s="124" t="s">
        <v>394</v>
      </c>
      <c r="F303" s="124" t="s">
        <v>145</v>
      </c>
      <c r="G303" s="129" t="s">
        <v>72</v>
      </c>
      <c r="H303" s="97">
        <v>15600</v>
      </c>
      <c r="I303" s="103">
        <v>15600</v>
      </c>
      <c r="J303" s="104">
        <f t="shared" si="10"/>
        <v>0</v>
      </c>
      <c r="K303" s="118" t="str">
        <f t="shared" si="11"/>
        <v>00007092052537240000</v>
      </c>
      <c r="L303" s="107" t="s">
        <v>396</v>
      </c>
    </row>
    <row r="304" spans="1:12" ht="22.5" x14ac:dyDescent="0.2">
      <c r="A304" s="100" t="s">
        <v>166</v>
      </c>
      <c r="B304" s="101" t="s">
        <v>7</v>
      </c>
      <c r="C304" s="102" t="s">
        <v>72</v>
      </c>
      <c r="D304" s="124" t="s">
        <v>392</v>
      </c>
      <c r="E304" s="124" t="s">
        <v>394</v>
      </c>
      <c r="F304" s="124" t="s">
        <v>168</v>
      </c>
      <c r="G304" s="129" t="s">
        <v>72</v>
      </c>
      <c r="H304" s="97">
        <v>15600</v>
      </c>
      <c r="I304" s="103">
        <v>15600</v>
      </c>
      <c r="J304" s="104">
        <f t="shared" si="10"/>
        <v>0</v>
      </c>
      <c r="K304" s="118" t="str">
        <f t="shared" si="11"/>
        <v>00007092052537244000</v>
      </c>
      <c r="L304" s="107" t="s">
        <v>397</v>
      </c>
    </row>
    <row r="305" spans="1:12" x14ac:dyDescent="0.2">
      <c r="A305" s="100" t="s">
        <v>112</v>
      </c>
      <c r="B305" s="101" t="s">
        <v>7</v>
      </c>
      <c r="C305" s="102" t="s">
        <v>72</v>
      </c>
      <c r="D305" s="124" t="s">
        <v>392</v>
      </c>
      <c r="E305" s="124" t="s">
        <v>394</v>
      </c>
      <c r="F305" s="124" t="s">
        <v>168</v>
      </c>
      <c r="G305" s="129" t="s">
        <v>7</v>
      </c>
      <c r="H305" s="97">
        <v>15600</v>
      </c>
      <c r="I305" s="103">
        <v>15600</v>
      </c>
      <c r="J305" s="104">
        <f t="shared" si="10"/>
        <v>0</v>
      </c>
      <c r="K305" s="118" t="str">
        <f t="shared" si="11"/>
        <v>00007092052537244200</v>
      </c>
      <c r="L305" s="107" t="s">
        <v>398</v>
      </c>
    </row>
    <row r="306" spans="1:12" x14ac:dyDescent="0.2">
      <c r="A306" s="100" t="s">
        <v>150</v>
      </c>
      <c r="B306" s="101" t="s">
        <v>7</v>
      </c>
      <c r="C306" s="102" t="s">
        <v>72</v>
      </c>
      <c r="D306" s="124" t="s">
        <v>392</v>
      </c>
      <c r="E306" s="124" t="s">
        <v>394</v>
      </c>
      <c r="F306" s="124" t="s">
        <v>168</v>
      </c>
      <c r="G306" s="129" t="s">
        <v>151</v>
      </c>
      <c r="H306" s="97">
        <v>15600</v>
      </c>
      <c r="I306" s="103">
        <v>15600</v>
      </c>
      <c r="J306" s="104">
        <f t="shared" si="10"/>
        <v>0</v>
      </c>
      <c r="K306" s="118" t="str">
        <f t="shared" si="11"/>
        <v>00007092052537244220</v>
      </c>
      <c r="L306" s="107" t="s">
        <v>399</v>
      </c>
    </row>
    <row r="307" spans="1:12" s="84" customFormat="1" x14ac:dyDescent="0.2">
      <c r="A307" s="79" t="s">
        <v>157</v>
      </c>
      <c r="B307" s="78" t="s">
        <v>7</v>
      </c>
      <c r="C307" s="121" t="s">
        <v>72</v>
      </c>
      <c r="D307" s="125" t="s">
        <v>392</v>
      </c>
      <c r="E307" s="125" t="s">
        <v>394</v>
      </c>
      <c r="F307" s="125" t="s">
        <v>168</v>
      </c>
      <c r="G307" s="122" t="s">
        <v>158</v>
      </c>
      <c r="H307" s="80">
        <v>15600</v>
      </c>
      <c r="I307" s="81">
        <v>15600</v>
      </c>
      <c r="J307" s="82">
        <f t="shared" si="10"/>
        <v>0</v>
      </c>
      <c r="K307" s="118" t="str">
        <f t="shared" si="11"/>
        <v>00007092052537244226</v>
      </c>
      <c r="L307" s="83" t="str">
        <f>C307 &amp; D307 &amp;E307 &amp; F307 &amp; G307</f>
        <v>00007092052537244226</v>
      </c>
    </row>
    <row r="308" spans="1:12" x14ac:dyDescent="0.2">
      <c r="A308" s="100"/>
      <c r="B308" s="101" t="s">
        <v>7</v>
      </c>
      <c r="C308" s="102" t="s">
        <v>72</v>
      </c>
      <c r="D308" s="124" t="s">
        <v>392</v>
      </c>
      <c r="E308" s="124" t="s">
        <v>401</v>
      </c>
      <c r="F308" s="124" t="s">
        <v>72</v>
      </c>
      <c r="G308" s="129" t="s">
        <v>72</v>
      </c>
      <c r="H308" s="97">
        <v>8400</v>
      </c>
      <c r="I308" s="103">
        <v>8400</v>
      </c>
      <c r="J308" s="104">
        <f t="shared" si="10"/>
        <v>0</v>
      </c>
      <c r="K308" s="118" t="str">
        <f t="shared" si="11"/>
        <v>00007092057246000000</v>
      </c>
      <c r="L308" s="107" t="s">
        <v>400</v>
      </c>
    </row>
    <row r="309" spans="1:12" ht="22.5" x14ac:dyDescent="0.2">
      <c r="A309" s="100" t="s">
        <v>141</v>
      </c>
      <c r="B309" s="101" t="s">
        <v>7</v>
      </c>
      <c r="C309" s="102" t="s">
        <v>72</v>
      </c>
      <c r="D309" s="124" t="s">
        <v>392</v>
      </c>
      <c r="E309" s="124" t="s">
        <v>401</v>
      </c>
      <c r="F309" s="124" t="s">
        <v>7</v>
      </c>
      <c r="G309" s="129" t="s">
        <v>72</v>
      </c>
      <c r="H309" s="97">
        <v>8400</v>
      </c>
      <c r="I309" s="103">
        <v>8400</v>
      </c>
      <c r="J309" s="104">
        <f t="shared" si="10"/>
        <v>0</v>
      </c>
      <c r="K309" s="118" t="str">
        <f t="shared" si="11"/>
        <v>00007092057246200000</v>
      </c>
      <c r="L309" s="107" t="s">
        <v>402</v>
      </c>
    </row>
    <row r="310" spans="1:12" ht="22.5" x14ac:dyDescent="0.2">
      <c r="A310" s="100" t="s">
        <v>143</v>
      </c>
      <c r="B310" s="101" t="s">
        <v>7</v>
      </c>
      <c r="C310" s="102" t="s">
        <v>72</v>
      </c>
      <c r="D310" s="124" t="s">
        <v>392</v>
      </c>
      <c r="E310" s="124" t="s">
        <v>401</v>
      </c>
      <c r="F310" s="124" t="s">
        <v>145</v>
      </c>
      <c r="G310" s="129" t="s">
        <v>72</v>
      </c>
      <c r="H310" s="97">
        <v>8400</v>
      </c>
      <c r="I310" s="103">
        <v>8400</v>
      </c>
      <c r="J310" s="104">
        <f t="shared" si="10"/>
        <v>0</v>
      </c>
      <c r="K310" s="118" t="str">
        <f t="shared" si="11"/>
        <v>00007092057246240000</v>
      </c>
      <c r="L310" s="107" t="s">
        <v>403</v>
      </c>
    </row>
    <row r="311" spans="1:12" ht="22.5" x14ac:dyDescent="0.2">
      <c r="A311" s="100" t="s">
        <v>166</v>
      </c>
      <c r="B311" s="101" t="s">
        <v>7</v>
      </c>
      <c r="C311" s="102" t="s">
        <v>72</v>
      </c>
      <c r="D311" s="124" t="s">
        <v>392</v>
      </c>
      <c r="E311" s="124" t="s">
        <v>401</v>
      </c>
      <c r="F311" s="124" t="s">
        <v>168</v>
      </c>
      <c r="G311" s="129" t="s">
        <v>72</v>
      </c>
      <c r="H311" s="97">
        <v>8400</v>
      </c>
      <c r="I311" s="103">
        <v>8400</v>
      </c>
      <c r="J311" s="104">
        <f t="shared" si="10"/>
        <v>0</v>
      </c>
      <c r="K311" s="118" t="str">
        <f t="shared" si="11"/>
        <v>00007092057246244000</v>
      </c>
      <c r="L311" s="107" t="s">
        <v>404</v>
      </c>
    </row>
    <row r="312" spans="1:12" x14ac:dyDescent="0.2">
      <c r="A312" s="100" t="s">
        <v>112</v>
      </c>
      <c r="B312" s="101" t="s">
        <v>7</v>
      </c>
      <c r="C312" s="102" t="s">
        <v>72</v>
      </c>
      <c r="D312" s="124" t="s">
        <v>392</v>
      </c>
      <c r="E312" s="124" t="s">
        <v>401</v>
      </c>
      <c r="F312" s="124" t="s">
        <v>168</v>
      </c>
      <c r="G312" s="129" t="s">
        <v>7</v>
      </c>
      <c r="H312" s="97">
        <v>8400</v>
      </c>
      <c r="I312" s="103">
        <v>8400</v>
      </c>
      <c r="J312" s="104">
        <f t="shared" si="10"/>
        <v>0</v>
      </c>
      <c r="K312" s="118" t="str">
        <f t="shared" si="11"/>
        <v>00007092057246244200</v>
      </c>
      <c r="L312" s="107" t="s">
        <v>405</v>
      </c>
    </row>
    <row r="313" spans="1:12" x14ac:dyDescent="0.2">
      <c r="A313" s="100" t="s">
        <v>150</v>
      </c>
      <c r="B313" s="101" t="s">
        <v>7</v>
      </c>
      <c r="C313" s="102" t="s">
        <v>72</v>
      </c>
      <c r="D313" s="124" t="s">
        <v>392</v>
      </c>
      <c r="E313" s="124" t="s">
        <v>401</v>
      </c>
      <c r="F313" s="124" t="s">
        <v>168</v>
      </c>
      <c r="G313" s="129" t="s">
        <v>151</v>
      </c>
      <c r="H313" s="97">
        <v>8400</v>
      </c>
      <c r="I313" s="103">
        <v>8400</v>
      </c>
      <c r="J313" s="104">
        <f t="shared" si="10"/>
        <v>0</v>
      </c>
      <c r="K313" s="118" t="str">
        <f t="shared" si="11"/>
        <v>00007092057246244220</v>
      </c>
      <c r="L313" s="107" t="s">
        <v>406</v>
      </c>
    </row>
    <row r="314" spans="1:12" s="84" customFormat="1" x14ac:dyDescent="0.2">
      <c r="A314" s="79" t="s">
        <v>157</v>
      </c>
      <c r="B314" s="78" t="s">
        <v>7</v>
      </c>
      <c r="C314" s="121" t="s">
        <v>72</v>
      </c>
      <c r="D314" s="125" t="s">
        <v>392</v>
      </c>
      <c r="E314" s="125" t="s">
        <v>401</v>
      </c>
      <c r="F314" s="125" t="s">
        <v>168</v>
      </c>
      <c r="G314" s="122" t="s">
        <v>158</v>
      </c>
      <c r="H314" s="80">
        <v>8400</v>
      </c>
      <c r="I314" s="81">
        <v>8400</v>
      </c>
      <c r="J314" s="82">
        <f t="shared" si="10"/>
        <v>0</v>
      </c>
      <c r="K314" s="118" t="str">
        <f t="shared" si="11"/>
        <v>00007092057246244226</v>
      </c>
      <c r="L314" s="83" t="str">
        <f>C314 &amp; D314 &amp;E314 &amp; F314 &amp; G314</f>
        <v>00007092057246244226</v>
      </c>
    </row>
    <row r="315" spans="1:12" x14ac:dyDescent="0.2">
      <c r="A315" s="100" t="s">
        <v>407</v>
      </c>
      <c r="B315" s="101" t="s">
        <v>7</v>
      </c>
      <c r="C315" s="102" t="s">
        <v>72</v>
      </c>
      <c r="D315" s="124" t="s">
        <v>408</v>
      </c>
      <c r="E315" s="124" t="s">
        <v>96</v>
      </c>
      <c r="F315" s="124" t="s">
        <v>72</v>
      </c>
      <c r="G315" s="129" t="s">
        <v>72</v>
      </c>
      <c r="H315" s="97">
        <v>5561050</v>
      </c>
      <c r="I315" s="103">
        <v>5554049.0899999999</v>
      </c>
      <c r="J315" s="104">
        <f t="shared" si="10"/>
        <v>7000.91</v>
      </c>
      <c r="K315" s="118" t="str">
        <f t="shared" si="11"/>
        <v>00008000000000000000</v>
      </c>
      <c r="L315" s="107" t="s">
        <v>409</v>
      </c>
    </row>
    <row r="316" spans="1:12" x14ac:dyDescent="0.2">
      <c r="A316" s="100" t="s">
        <v>410</v>
      </c>
      <c r="B316" s="101" t="s">
        <v>7</v>
      </c>
      <c r="C316" s="102" t="s">
        <v>72</v>
      </c>
      <c r="D316" s="124" t="s">
        <v>412</v>
      </c>
      <c r="E316" s="124" t="s">
        <v>96</v>
      </c>
      <c r="F316" s="124" t="s">
        <v>72</v>
      </c>
      <c r="G316" s="129" t="s">
        <v>72</v>
      </c>
      <c r="H316" s="97">
        <v>5561050</v>
      </c>
      <c r="I316" s="103">
        <v>5554049.0899999999</v>
      </c>
      <c r="J316" s="104">
        <f t="shared" si="10"/>
        <v>7000.91</v>
      </c>
      <c r="K316" s="118" t="str">
        <f t="shared" si="11"/>
        <v>00008010000000000000</v>
      </c>
      <c r="L316" s="107" t="s">
        <v>411</v>
      </c>
    </row>
    <row r="317" spans="1:12" x14ac:dyDescent="0.2">
      <c r="A317" s="100"/>
      <c r="B317" s="101" t="s">
        <v>7</v>
      </c>
      <c r="C317" s="102" t="s">
        <v>72</v>
      </c>
      <c r="D317" s="124" t="s">
        <v>412</v>
      </c>
      <c r="E317" s="124" t="s">
        <v>414</v>
      </c>
      <c r="F317" s="124" t="s">
        <v>72</v>
      </c>
      <c r="G317" s="129" t="s">
        <v>72</v>
      </c>
      <c r="H317" s="97">
        <v>83200</v>
      </c>
      <c r="I317" s="103">
        <v>83200</v>
      </c>
      <c r="J317" s="104">
        <f t="shared" si="10"/>
        <v>0</v>
      </c>
      <c r="K317" s="118" t="str">
        <f t="shared" si="11"/>
        <v>00008010102506000000</v>
      </c>
      <c r="L317" s="107" t="s">
        <v>413</v>
      </c>
    </row>
    <row r="318" spans="1:12" ht="22.5" x14ac:dyDescent="0.2">
      <c r="A318" s="100" t="s">
        <v>415</v>
      </c>
      <c r="B318" s="101" t="s">
        <v>7</v>
      </c>
      <c r="C318" s="102" t="s">
        <v>72</v>
      </c>
      <c r="D318" s="124" t="s">
        <v>412</v>
      </c>
      <c r="E318" s="124" t="s">
        <v>414</v>
      </c>
      <c r="F318" s="124" t="s">
        <v>417</v>
      </c>
      <c r="G318" s="129" t="s">
        <v>72</v>
      </c>
      <c r="H318" s="97">
        <v>83200</v>
      </c>
      <c r="I318" s="103">
        <v>83200</v>
      </c>
      <c r="J318" s="104">
        <f t="shared" si="10"/>
        <v>0</v>
      </c>
      <c r="K318" s="118" t="str">
        <f t="shared" si="11"/>
        <v>00008010102506600000</v>
      </c>
      <c r="L318" s="107" t="s">
        <v>416</v>
      </c>
    </row>
    <row r="319" spans="1:12" x14ac:dyDescent="0.2">
      <c r="A319" s="100" t="s">
        <v>418</v>
      </c>
      <c r="B319" s="101" t="s">
        <v>7</v>
      </c>
      <c r="C319" s="102" t="s">
        <v>72</v>
      </c>
      <c r="D319" s="124" t="s">
        <v>412</v>
      </c>
      <c r="E319" s="124" t="s">
        <v>414</v>
      </c>
      <c r="F319" s="124" t="s">
        <v>13</v>
      </c>
      <c r="G319" s="129" t="s">
        <v>72</v>
      </c>
      <c r="H319" s="97">
        <v>83200</v>
      </c>
      <c r="I319" s="103">
        <v>83200</v>
      </c>
      <c r="J319" s="104">
        <f t="shared" si="10"/>
        <v>0</v>
      </c>
      <c r="K319" s="118" t="str">
        <f t="shared" si="11"/>
        <v>00008010102506620000</v>
      </c>
      <c r="L319" s="107" t="s">
        <v>419</v>
      </c>
    </row>
    <row r="320" spans="1:12" x14ac:dyDescent="0.2">
      <c r="A320" s="100" t="s">
        <v>422</v>
      </c>
      <c r="B320" s="101" t="s">
        <v>7</v>
      </c>
      <c r="C320" s="102" t="s">
        <v>72</v>
      </c>
      <c r="D320" s="124" t="s">
        <v>412</v>
      </c>
      <c r="E320" s="124" t="s">
        <v>414</v>
      </c>
      <c r="F320" s="124" t="s">
        <v>421</v>
      </c>
      <c r="G320" s="129" t="s">
        <v>72</v>
      </c>
      <c r="H320" s="97">
        <v>83200</v>
      </c>
      <c r="I320" s="103">
        <v>83200</v>
      </c>
      <c r="J320" s="104">
        <f t="shared" si="10"/>
        <v>0</v>
      </c>
      <c r="K320" s="118" t="str">
        <f t="shared" si="11"/>
        <v>00008010102506622000</v>
      </c>
      <c r="L320" s="107" t="s">
        <v>420</v>
      </c>
    </row>
    <row r="321" spans="1:12" x14ac:dyDescent="0.2">
      <c r="A321" s="100" t="s">
        <v>112</v>
      </c>
      <c r="B321" s="101" t="s">
        <v>7</v>
      </c>
      <c r="C321" s="102" t="s">
        <v>72</v>
      </c>
      <c r="D321" s="124" t="s">
        <v>412</v>
      </c>
      <c r="E321" s="124" t="s">
        <v>414</v>
      </c>
      <c r="F321" s="124" t="s">
        <v>421</v>
      </c>
      <c r="G321" s="129" t="s">
        <v>7</v>
      </c>
      <c r="H321" s="97">
        <v>83200</v>
      </c>
      <c r="I321" s="103">
        <v>83200</v>
      </c>
      <c r="J321" s="104">
        <f t="shared" si="10"/>
        <v>0</v>
      </c>
      <c r="K321" s="118" t="str">
        <f t="shared" si="11"/>
        <v>00008010102506622200</v>
      </c>
      <c r="L321" s="107" t="s">
        <v>423</v>
      </c>
    </row>
    <row r="322" spans="1:12" x14ac:dyDescent="0.2">
      <c r="A322" s="100" t="s">
        <v>424</v>
      </c>
      <c r="B322" s="101" t="s">
        <v>7</v>
      </c>
      <c r="C322" s="102" t="s">
        <v>72</v>
      </c>
      <c r="D322" s="124" t="s">
        <v>412</v>
      </c>
      <c r="E322" s="124" t="s">
        <v>414</v>
      </c>
      <c r="F322" s="124" t="s">
        <v>421</v>
      </c>
      <c r="G322" s="129" t="s">
        <v>145</v>
      </c>
      <c r="H322" s="97">
        <v>83200</v>
      </c>
      <c r="I322" s="103">
        <v>83200</v>
      </c>
      <c r="J322" s="104">
        <f t="shared" si="10"/>
        <v>0</v>
      </c>
      <c r="K322" s="118" t="str">
        <f t="shared" si="11"/>
        <v>00008010102506622240</v>
      </c>
      <c r="L322" s="107" t="s">
        <v>425</v>
      </c>
    </row>
    <row r="323" spans="1:12" s="84" customFormat="1" ht="22.5" x14ac:dyDescent="0.2">
      <c r="A323" s="79" t="s">
        <v>426</v>
      </c>
      <c r="B323" s="78" t="s">
        <v>7</v>
      </c>
      <c r="C323" s="121" t="s">
        <v>72</v>
      </c>
      <c r="D323" s="125" t="s">
        <v>412</v>
      </c>
      <c r="E323" s="125" t="s">
        <v>414</v>
      </c>
      <c r="F323" s="125" t="s">
        <v>421</v>
      </c>
      <c r="G323" s="122" t="s">
        <v>427</v>
      </c>
      <c r="H323" s="80">
        <v>83200</v>
      </c>
      <c r="I323" s="81">
        <v>83200</v>
      </c>
      <c r="J323" s="82">
        <f t="shared" si="10"/>
        <v>0</v>
      </c>
      <c r="K323" s="118" t="str">
        <f t="shared" si="11"/>
        <v>00008010102506622241</v>
      </c>
      <c r="L323" s="83" t="str">
        <f>C323 &amp; D323 &amp;E323 &amp; F323 &amp; G323</f>
        <v>00008010102506622241</v>
      </c>
    </row>
    <row r="324" spans="1:12" x14ac:dyDescent="0.2">
      <c r="A324" s="100"/>
      <c r="B324" s="101" t="s">
        <v>7</v>
      </c>
      <c r="C324" s="102" t="s">
        <v>72</v>
      </c>
      <c r="D324" s="124" t="s">
        <v>412</v>
      </c>
      <c r="E324" s="124" t="s">
        <v>429</v>
      </c>
      <c r="F324" s="124" t="s">
        <v>72</v>
      </c>
      <c r="G324" s="129" t="s">
        <v>72</v>
      </c>
      <c r="H324" s="97">
        <v>56700</v>
      </c>
      <c r="I324" s="103">
        <v>56700</v>
      </c>
      <c r="J324" s="104">
        <f t="shared" si="10"/>
        <v>0</v>
      </c>
      <c r="K324" s="118" t="str">
        <f t="shared" si="11"/>
        <v>00008010107200000000</v>
      </c>
      <c r="L324" s="107" t="s">
        <v>428</v>
      </c>
    </row>
    <row r="325" spans="1:12" ht="56.25" x14ac:dyDescent="0.2">
      <c r="A325" s="100" t="s">
        <v>430</v>
      </c>
      <c r="B325" s="101" t="s">
        <v>7</v>
      </c>
      <c r="C325" s="102" t="s">
        <v>72</v>
      </c>
      <c r="D325" s="124" t="s">
        <v>412</v>
      </c>
      <c r="E325" s="124" t="s">
        <v>432</v>
      </c>
      <c r="F325" s="124" t="s">
        <v>72</v>
      </c>
      <c r="G325" s="129" t="s">
        <v>72</v>
      </c>
      <c r="H325" s="97">
        <v>56700</v>
      </c>
      <c r="I325" s="103">
        <v>56700</v>
      </c>
      <c r="J325" s="104">
        <f t="shared" si="10"/>
        <v>0</v>
      </c>
      <c r="K325" s="118" t="str">
        <f t="shared" si="11"/>
        <v>00008010107219000000</v>
      </c>
      <c r="L325" s="107" t="s">
        <v>431</v>
      </c>
    </row>
    <row r="326" spans="1:12" ht="22.5" x14ac:dyDescent="0.2">
      <c r="A326" s="100" t="s">
        <v>415</v>
      </c>
      <c r="B326" s="101" t="s">
        <v>7</v>
      </c>
      <c r="C326" s="102" t="s">
        <v>72</v>
      </c>
      <c r="D326" s="124" t="s">
        <v>412</v>
      </c>
      <c r="E326" s="124" t="s">
        <v>432</v>
      </c>
      <c r="F326" s="124" t="s">
        <v>417</v>
      </c>
      <c r="G326" s="129" t="s">
        <v>72</v>
      </c>
      <c r="H326" s="97">
        <v>56700</v>
      </c>
      <c r="I326" s="103">
        <v>56700</v>
      </c>
      <c r="J326" s="104">
        <f t="shared" si="10"/>
        <v>0</v>
      </c>
      <c r="K326" s="118" t="str">
        <f t="shared" si="11"/>
        <v>00008010107219600000</v>
      </c>
      <c r="L326" s="107" t="s">
        <v>433</v>
      </c>
    </row>
    <row r="327" spans="1:12" x14ac:dyDescent="0.2">
      <c r="A327" s="100" t="s">
        <v>418</v>
      </c>
      <c r="B327" s="101" t="s">
        <v>7</v>
      </c>
      <c r="C327" s="102" t="s">
        <v>72</v>
      </c>
      <c r="D327" s="124" t="s">
        <v>412</v>
      </c>
      <c r="E327" s="124" t="s">
        <v>432</v>
      </c>
      <c r="F327" s="124" t="s">
        <v>13</v>
      </c>
      <c r="G327" s="129" t="s">
        <v>72</v>
      </c>
      <c r="H327" s="97">
        <v>56700</v>
      </c>
      <c r="I327" s="103">
        <v>56700</v>
      </c>
      <c r="J327" s="104">
        <f t="shared" si="10"/>
        <v>0</v>
      </c>
      <c r="K327" s="118" t="str">
        <f t="shared" si="11"/>
        <v>00008010107219620000</v>
      </c>
      <c r="L327" s="107" t="s">
        <v>434</v>
      </c>
    </row>
    <row r="328" spans="1:12" x14ac:dyDescent="0.2">
      <c r="A328" s="100" t="s">
        <v>422</v>
      </c>
      <c r="B328" s="101" t="s">
        <v>7</v>
      </c>
      <c r="C328" s="102" t="s">
        <v>72</v>
      </c>
      <c r="D328" s="124" t="s">
        <v>412</v>
      </c>
      <c r="E328" s="124" t="s">
        <v>432</v>
      </c>
      <c r="F328" s="124" t="s">
        <v>421</v>
      </c>
      <c r="G328" s="129" t="s">
        <v>72</v>
      </c>
      <c r="H328" s="97">
        <v>56700</v>
      </c>
      <c r="I328" s="103">
        <v>56700</v>
      </c>
      <c r="J328" s="104">
        <f t="shared" si="10"/>
        <v>0</v>
      </c>
      <c r="K328" s="118" t="str">
        <f t="shared" si="11"/>
        <v>00008010107219622000</v>
      </c>
      <c r="L328" s="107" t="s">
        <v>435</v>
      </c>
    </row>
    <row r="329" spans="1:12" x14ac:dyDescent="0.2">
      <c r="A329" s="100" t="s">
        <v>112</v>
      </c>
      <c r="B329" s="101" t="s">
        <v>7</v>
      </c>
      <c r="C329" s="102" t="s">
        <v>72</v>
      </c>
      <c r="D329" s="124" t="s">
        <v>412</v>
      </c>
      <c r="E329" s="124" t="s">
        <v>432</v>
      </c>
      <c r="F329" s="124" t="s">
        <v>421</v>
      </c>
      <c r="G329" s="129" t="s">
        <v>7</v>
      </c>
      <c r="H329" s="97">
        <v>56700</v>
      </c>
      <c r="I329" s="103">
        <v>56700</v>
      </c>
      <c r="J329" s="104">
        <f t="shared" si="10"/>
        <v>0</v>
      </c>
      <c r="K329" s="118" t="str">
        <f t="shared" si="11"/>
        <v>00008010107219622200</v>
      </c>
      <c r="L329" s="107" t="s">
        <v>436</v>
      </c>
    </row>
    <row r="330" spans="1:12" x14ac:dyDescent="0.2">
      <c r="A330" s="100" t="s">
        <v>424</v>
      </c>
      <c r="B330" s="101" t="s">
        <v>7</v>
      </c>
      <c r="C330" s="102" t="s">
        <v>72</v>
      </c>
      <c r="D330" s="124" t="s">
        <v>412</v>
      </c>
      <c r="E330" s="124" t="s">
        <v>432</v>
      </c>
      <c r="F330" s="124" t="s">
        <v>421</v>
      </c>
      <c r="G330" s="129" t="s">
        <v>145</v>
      </c>
      <c r="H330" s="97">
        <v>56700</v>
      </c>
      <c r="I330" s="103">
        <v>56700</v>
      </c>
      <c r="J330" s="104">
        <f t="shared" si="10"/>
        <v>0</v>
      </c>
      <c r="K330" s="118" t="str">
        <f t="shared" si="11"/>
        <v>00008010107219622240</v>
      </c>
      <c r="L330" s="107" t="s">
        <v>437</v>
      </c>
    </row>
    <row r="331" spans="1:12" s="84" customFormat="1" ht="22.5" x14ac:dyDescent="0.2">
      <c r="A331" s="79" t="s">
        <v>426</v>
      </c>
      <c r="B331" s="78" t="s">
        <v>7</v>
      </c>
      <c r="C331" s="121" t="s">
        <v>72</v>
      </c>
      <c r="D331" s="125" t="s">
        <v>412</v>
      </c>
      <c r="E331" s="125" t="s">
        <v>432</v>
      </c>
      <c r="F331" s="125" t="s">
        <v>421</v>
      </c>
      <c r="G331" s="122" t="s">
        <v>427</v>
      </c>
      <c r="H331" s="80">
        <v>56700</v>
      </c>
      <c r="I331" s="81">
        <v>56700</v>
      </c>
      <c r="J331" s="82">
        <f t="shared" si="10"/>
        <v>0</v>
      </c>
      <c r="K331" s="118" t="str">
        <f t="shared" si="11"/>
        <v>00008010107219622241</v>
      </c>
      <c r="L331" s="83" t="str">
        <f>C331 &amp; D331 &amp;E331 &amp; F331 &amp; G331</f>
        <v>00008010107219622241</v>
      </c>
    </row>
    <row r="332" spans="1:12" x14ac:dyDescent="0.2">
      <c r="A332" s="100"/>
      <c r="B332" s="101" t="s">
        <v>7</v>
      </c>
      <c r="C332" s="102" t="s">
        <v>72</v>
      </c>
      <c r="D332" s="124" t="s">
        <v>412</v>
      </c>
      <c r="E332" s="124" t="s">
        <v>439</v>
      </c>
      <c r="F332" s="124" t="s">
        <v>72</v>
      </c>
      <c r="G332" s="129" t="s">
        <v>72</v>
      </c>
      <c r="H332" s="97">
        <v>5414150</v>
      </c>
      <c r="I332" s="103">
        <v>5414149.0899999999</v>
      </c>
      <c r="J332" s="104">
        <f t="shared" si="10"/>
        <v>0.91</v>
      </c>
      <c r="K332" s="118" t="str">
        <f t="shared" si="11"/>
        <v>00008012051401000000</v>
      </c>
      <c r="L332" s="107" t="s">
        <v>438</v>
      </c>
    </row>
    <row r="333" spans="1:12" ht="22.5" x14ac:dyDescent="0.2">
      <c r="A333" s="100" t="s">
        <v>415</v>
      </c>
      <c r="B333" s="101" t="s">
        <v>7</v>
      </c>
      <c r="C333" s="102" t="s">
        <v>72</v>
      </c>
      <c r="D333" s="124" t="s">
        <v>412</v>
      </c>
      <c r="E333" s="124" t="s">
        <v>439</v>
      </c>
      <c r="F333" s="124" t="s">
        <v>417</v>
      </c>
      <c r="G333" s="129" t="s">
        <v>72</v>
      </c>
      <c r="H333" s="97">
        <v>5414150</v>
      </c>
      <c r="I333" s="103">
        <v>5414149.0899999999</v>
      </c>
      <c r="J333" s="104">
        <f t="shared" si="10"/>
        <v>0.91</v>
      </c>
      <c r="K333" s="118" t="str">
        <f t="shared" si="11"/>
        <v>00008012051401600000</v>
      </c>
      <c r="L333" s="107" t="s">
        <v>440</v>
      </c>
    </row>
    <row r="334" spans="1:12" x14ac:dyDescent="0.2">
      <c r="A334" s="100" t="s">
        <v>418</v>
      </c>
      <c r="B334" s="101" t="s">
        <v>7</v>
      </c>
      <c r="C334" s="102" t="s">
        <v>72</v>
      </c>
      <c r="D334" s="124" t="s">
        <v>412</v>
      </c>
      <c r="E334" s="124" t="s">
        <v>439</v>
      </c>
      <c r="F334" s="124" t="s">
        <v>13</v>
      </c>
      <c r="G334" s="129" t="s">
        <v>72</v>
      </c>
      <c r="H334" s="97">
        <v>5414150</v>
      </c>
      <c r="I334" s="103">
        <v>5414149.0899999999</v>
      </c>
      <c r="J334" s="104">
        <f t="shared" si="10"/>
        <v>0.91</v>
      </c>
      <c r="K334" s="118" t="str">
        <f t="shared" si="11"/>
        <v>00008012051401620000</v>
      </c>
      <c r="L334" s="107" t="s">
        <v>441</v>
      </c>
    </row>
    <row r="335" spans="1:12" ht="45" x14ac:dyDescent="0.2">
      <c r="A335" s="100" t="s">
        <v>442</v>
      </c>
      <c r="B335" s="101" t="s">
        <v>7</v>
      </c>
      <c r="C335" s="102" t="s">
        <v>72</v>
      </c>
      <c r="D335" s="124" t="s">
        <v>412</v>
      </c>
      <c r="E335" s="124" t="s">
        <v>439</v>
      </c>
      <c r="F335" s="124" t="s">
        <v>444</v>
      </c>
      <c r="G335" s="129" t="s">
        <v>72</v>
      </c>
      <c r="H335" s="97">
        <v>5414150</v>
      </c>
      <c r="I335" s="103">
        <v>5414149.0899999999</v>
      </c>
      <c r="J335" s="104">
        <f t="shared" ref="J335:J398" si="12">H335-I335</f>
        <v>0.91</v>
      </c>
      <c r="K335" s="118" t="str">
        <f t="shared" ref="K335:K368" si="13">C335 &amp; D335 &amp;E335 &amp; F335 &amp; G335</f>
        <v>00008012051401621000</v>
      </c>
      <c r="L335" s="107" t="s">
        <v>443</v>
      </c>
    </row>
    <row r="336" spans="1:12" x14ac:dyDescent="0.2">
      <c r="A336" s="100" t="s">
        <v>112</v>
      </c>
      <c r="B336" s="101" t="s">
        <v>7</v>
      </c>
      <c r="C336" s="102" t="s">
        <v>72</v>
      </c>
      <c r="D336" s="124" t="s">
        <v>412</v>
      </c>
      <c r="E336" s="124" t="s">
        <v>439</v>
      </c>
      <c r="F336" s="124" t="s">
        <v>444</v>
      </c>
      <c r="G336" s="129" t="s">
        <v>7</v>
      </c>
      <c r="H336" s="97">
        <v>5414150</v>
      </c>
      <c r="I336" s="103">
        <v>5414149.0899999999</v>
      </c>
      <c r="J336" s="104">
        <f t="shared" si="12"/>
        <v>0.91</v>
      </c>
      <c r="K336" s="118" t="str">
        <f t="shared" si="13"/>
        <v>00008012051401621200</v>
      </c>
      <c r="L336" s="107" t="s">
        <v>445</v>
      </c>
    </row>
    <row r="337" spans="1:12" x14ac:dyDescent="0.2">
      <c r="A337" s="100" t="s">
        <v>424</v>
      </c>
      <c r="B337" s="101" t="s">
        <v>7</v>
      </c>
      <c r="C337" s="102" t="s">
        <v>72</v>
      </c>
      <c r="D337" s="124" t="s">
        <v>412</v>
      </c>
      <c r="E337" s="124" t="s">
        <v>439</v>
      </c>
      <c r="F337" s="124" t="s">
        <v>444</v>
      </c>
      <c r="G337" s="129" t="s">
        <v>145</v>
      </c>
      <c r="H337" s="97">
        <v>5414150</v>
      </c>
      <c r="I337" s="103">
        <v>5414149.0899999999</v>
      </c>
      <c r="J337" s="104">
        <f t="shared" si="12"/>
        <v>0.91</v>
      </c>
      <c r="K337" s="118" t="str">
        <f t="shared" si="13"/>
        <v>00008012051401621240</v>
      </c>
      <c r="L337" s="107" t="s">
        <v>446</v>
      </c>
    </row>
    <row r="338" spans="1:12" s="84" customFormat="1" ht="22.5" x14ac:dyDescent="0.2">
      <c r="A338" s="79" t="s">
        <v>426</v>
      </c>
      <c r="B338" s="78" t="s">
        <v>7</v>
      </c>
      <c r="C338" s="121" t="s">
        <v>72</v>
      </c>
      <c r="D338" s="125" t="s">
        <v>412</v>
      </c>
      <c r="E338" s="125" t="s">
        <v>439</v>
      </c>
      <c r="F338" s="125" t="s">
        <v>444</v>
      </c>
      <c r="G338" s="122" t="s">
        <v>427</v>
      </c>
      <c r="H338" s="80">
        <v>5414150</v>
      </c>
      <c r="I338" s="81">
        <v>5414149.0899999999</v>
      </c>
      <c r="J338" s="82">
        <f t="shared" si="12"/>
        <v>0.91</v>
      </c>
      <c r="K338" s="118" t="str">
        <f t="shared" si="13"/>
        <v>00008012051401621241</v>
      </c>
      <c r="L338" s="83" t="str">
        <f>C338 &amp; D338 &amp;E338 &amp; F338 &amp; G338</f>
        <v>00008012051401621241</v>
      </c>
    </row>
    <row r="339" spans="1:12" x14ac:dyDescent="0.2">
      <c r="A339" s="100"/>
      <c r="B339" s="101" t="s">
        <v>7</v>
      </c>
      <c r="C339" s="102" t="s">
        <v>72</v>
      </c>
      <c r="D339" s="124" t="s">
        <v>412</v>
      </c>
      <c r="E339" s="124" t="s">
        <v>448</v>
      </c>
      <c r="F339" s="124" t="s">
        <v>72</v>
      </c>
      <c r="G339" s="129" t="s">
        <v>72</v>
      </c>
      <c r="H339" s="97">
        <v>7000</v>
      </c>
      <c r="I339" s="103"/>
      <c r="J339" s="104">
        <f t="shared" si="12"/>
        <v>7000</v>
      </c>
      <c r="K339" s="118" t="str">
        <f t="shared" si="13"/>
        <v>00008012052505000000</v>
      </c>
      <c r="L339" s="107" t="s">
        <v>447</v>
      </c>
    </row>
    <row r="340" spans="1:12" ht="22.5" x14ac:dyDescent="0.2">
      <c r="A340" s="100" t="s">
        <v>141</v>
      </c>
      <c r="B340" s="101" t="s">
        <v>7</v>
      </c>
      <c r="C340" s="102" t="s">
        <v>72</v>
      </c>
      <c r="D340" s="124" t="s">
        <v>412</v>
      </c>
      <c r="E340" s="124" t="s">
        <v>448</v>
      </c>
      <c r="F340" s="124" t="s">
        <v>7</v>
      </c>
      <c r="G340" s="129" t="s">
        <v>72</v>
      </c>
      <c r="H340" s="97">
        <v>7000</v>
      </c>
      <c r="I340" s="103"/>
      <c r="J340" s="104">
        <f t="shared" si="12"/>
        <v>7000</v>
      </c>
      <c r="K340" s="118" t="str">
        <f t="shared" si="13"/>
        <v>00008012052505200000</v>
      </c>
      <c r="L340" s="107" t="s">
        <v>449</v>
      </c>
    </row>
    <row r="341" spans="1:12" ht="22.5" x14ac:dyDescent="0.2">
      <c r="A341" s="100" t="s">
        <v>143</v>
      </c>
      <c r="B341" s="101" t="s">
        <v>7</v>
      </c>
      <c r="C341" s="102" t="s">
        <v>72</v>
      </c>
      <c r="D341" s="124" t="s">
        <v>412</v>
      </c>
      <c r="E341" s="124" t="s">
        <v>448</v>
      </c>
      <c r="F341" s="124" t="s">
        <v>145</v>
      </c>
      <c r="G341" s="129" t="s">
        <v>72</v>
      </c>
      <c r="H341" s="97">
        <v>7000</v>
      </c>
      <c r="I341" s="103"/>
      <c r="J341" s="104">
        <f t="shared" si="12"/>
        <v>7000</v>
      </c>
      <c r="K341" s="118" t="str">
        <f t="shared" si="13"/>
        <v>00008012052505240000</v>
      </c>
      <c r="L341" s="107" t="s">
        <v>450</v>
      </c>
    </row>
    <row r="342" spans="1:12" ht="22.5" x14ac:dyDescent="0.2">
      <c r="A342" s="100" t="s">
        <v>166</v>
      </c>
      <c r="B342" s="101" t="s">
        <v>7</v>
      </c>
      <c r="C342" s="102" t="s">
        <v>72</v>
      </c>
      <c r="D342" s="124" t="s">
        <v>412</v>
      </c>
      <c r="E342" s="124" t="s">
        <v>448</v>
      </c>
      <c r="F342" s="124" t="s">
        <v>168</v>
      </c>
      <c r="G342" s="129" t="s">
        <v>72</v>
      </c>
      <c r="H342" s="97">
        <v>7000</v>
      </c>
      <c r="I342" s="103"/>
      <c r="J342" s="104">
        <f t="shared" si="12"/>
        <v>7000</v>
      </c>
      <c r="K342" s="118" t="str">
        <f t="shared" si="13"/>
        <v>00008012052505244000</v>
      </c>
      <c r="L342" s="107" t="s">
        <v>451</v>
      </c>
    </row>
    <row r="343" spans="1:12" x14ac:dyDescent="0.2">
      <c r="A343" s="100" t="s">
        <v>112</v>
      </c>
      <c r="B343" s="101" t="s">
        <v>7</v>
      </c>
      <c r="C343" s="102" t="s">
        <v>72</v>
      </c>
      <c r="D343" s="124" t="s">
        <v>412</v>
      </c>
      <c r="E343" s="124" t="s">
        <v>448</v>
      </c>
      <c r="F343" s="124" t="s">
        <v>168</v>
      </c>
      <c r="G343" s="129" t="s">
        <v>7</v>
      </c>
      <c r="H343" s="97">
        <v>3500</v>
      </c>
      <c r="I343" s="103"/>
      <c r="J343" s="104">
        <f t="shared" si="12"/>
        <v>3500</v>
      </c>
      <c r="K343" s="118" t="str">
        <f t="shared" si="13"/>
        <v>00008012052505244200</v>
      </c>
      <c r="L343" s="107" t="s">
        <v>452</v>
      </c>
    </row>
    <row r="344" spans="1:12" s="84" customFormat="1" x14ac:dyDescent="0.2">
      <c r="A344" s="79" t="s">
        <v>173</v>
      </c>
      <c r="B344" s="78" t="s">
        <v>7</v>
      </c>
      <c r="C344" s="121" t="s">
        <v>72</v>
      </c>
      <c r="D344" s="125" t="s">
        <v>412</v>
      </c>
      <c r="E344" s="125" t="s">
        <v>448</v>
      </c>
      <c r="F344" s="125" t="s">
        <v>168</v>
      </c>
      <c r="G344" s="122" t="s">
        <v>174</v>
      </c>
      <c r="H344" s="80">
        <v>3500</v>
      </c>
      <c r="I344" s="81"/>
      <c r="J344" s="82">
        <f t="shared" si="12"/>
        <v>3500</v>
      </c>
      <c r="K344" s="118" t="str">
        <f t="shared" si="13"/>
        <v>00008012052505244290</v>
      </c>
      <c r="L344" s="83" t="str">
        <f>C344 &amp; D344 &amp;E344 &amp; F344 &amp; G344</f>
        <v>00008012052505244290</v>
      </c>
    </row>
    <row r="345" spans="1:12" x14ac:dyDescent="0.2">
      <c r="A345" s="100" t="s">
        <v>159</v>
      </c>
      <c r="B345" s="101" t="s">
        <v>7</v>
      </c>
      <c r="C345" s="102" t="s">
        <v>72</v>
      </c>
      <c r="D345" s="124" t="s">
        <v>412</v>
      </c>
      <c r="E345" s="124" t="s">
        <v>448</v>
      </c>
      <c r="F345" s="124" t="s">
        <v>168</v>
      </c>
      <c r="G345" s="129" t="s">
        <v>160</v>
      </c>
      <c r="H345" s="97">
        <v>3500</v>
      </c>
      <c r="I345" s="103"/>
      <c r="J345" s="104">
        <f t="shared" si="12"/>
        <v>3500</v>
      </c>
      <c r="K345" s="118" t="str">
        <f t="shared" si="13"/>
        <v>00008012052505244300</v>
      </c>
      <c r="L345" s="107" t="s">
        <v>453</v>
      </c>
    </row>
    <row r="346" spans="1:12" s="84" customFormat="1" x14ac:dyDescent="0.2">
      <c r="A346" s="79" t="s">
        <v>164</v>
      </c>
      <c r="B346" s="78" t="s">
        <v>7</v>
      </c>
      <c r="C346" s="121" t="s">
        <v>72</v>
      </c>
      <c r="D346" s="125" t="s">
        <v>412</v>
      </c>
      <c r="E346" s="125" t="s">
        <v>448</v>
      </c>
      <c r="F346" s="125" t="s">
        <v>168</v>
      </c>
      <c r="G346" s="122" t="s">
        <v>165</v>
      </c>
      <c r="H346" s="80">
        <v>3500</v>
      </c>
      <c r="I346" s="81"/>
      <c r="J346" s="82">
        <f t="shared" si="12"/>
        <v>3500</v>
      </c>
      <c r="K346" s="118" t="str">
        <f t="shared" si="13"/>
        <v>00008012052505244340</v>
      </c>
      <c r="L346" s="83" t="str">
        <f>C346 &amp; D346 &amp;E346 &amp; F346 &amp; G346</f>
        <v>00008012052505244340</v>
      </c>
    </row>
    <row r="347" spans="1:12" x14ac:dyDescent="0.2">
      <c r="A347" s="100" t="s">
        <v>456</v>
      </c>
      <c r="B347" s="101" t="s">
        <v>7</v>
      </c>
      <c r="C347" s="102" t="s">
        <v>72</v>
      </c>
      <c r="D347" s="124" t="s">
        <v>455</v>
      </c>
      <c r="E347" s="124" t="s">
        <v>96</v>
      </c>
      <c r="F347" s="124" t="s">
        <v>72</v>
      </c>
      <c r="G347" s="129" t="s">
        <v>72</v>
      </c>
      <c r="H347" s="97">
        <v>37000</v>
      </c>
      <c r="I347" s="103">
        <v>12250</v>
      </c>
      <c r="J347" s="104">
        <f t="shared" si="12"/>
        <v>24750</v>
      </c>
      <c r="K347" s="118" t="str">
        <f t="shared" si="13"/>
        <v>00011000000000000000</v>
      </c>
      <c r="L347" s="107" t="s">
        <v>454</v>
      </c>
    </row>
    <row r="348" spans="1:12" x14ac:dyDescent="0.2">
      <c r="A348" s="100" t="s">
        <v>457</v>
      </c>
      <c r="B348" s="101" t="s">
        <v>7</v>
      </c>
      <c r="C348" s="102" t="s">
        <v>72</v>
      </c>
      <c r="D348" s="124" t="s">
        <v>458</v>
      </c>
      <c r="E348" s="124" t="s">
        <v>96</v>
      </c>
      <c r="F348" s="124" t="s">
        <v>72</v>
      </c>
      <c r="G348" s="129" t="s">
        <v>72</v>
      </c>
      <c r="H348" s="97">
        <v>37000</v>
      </c>
      <c r="I348" s="103">
        <v>12250</v>
      </c>
      <c r="J348" s="104">
        <f t="shared" si="12"/>
        <v>24750</v>
      </c>
      <c r="K348" s="118" t="str">
        <f t="shared" si="13"/>
        <v>00011010000000000000</v>
      </c>
      <c r="L348" s="107" t="s">
        <v>459</v>
      </c>
    </row>
    <row r="349" spans="1:12" x14ac:dyDescent="0.2">
      <c r="A349" s="100"/>
      <c r="B349" s="101" t="s">
        <v>7</v>
      </c>
      <c r="C349" s="102" t="s">
        <v>72</v>
      </c>
      <c r="D349" s="124" t="s">
        <v>458</v>
      </c>
      <c r="E349" s="124" t="s">
        <v>461</v>
      </c>
      <c r="F349" s="124" t="s">
        <v>72</v>
      </c>
      <c r="G349" s="129" t="s">
        <v>72</v>
      </c>
      <c r="H349" s="97">
        <v>37000</v>
      </c>
      <c r="I349" s="103">
        <v>12250</v>
      </c>
      <c r="J349" s="104">
        <f t="shared" si="12"/>
        <v>24750</v>
      </c>
      <c r="K349" s="118" t="str">
        <f t="shared" si="13"/>
        <v>00011012052510000000</v>
      </c>
      <c r="L349" s="107" t="s">
        <v>460</v>
      </c>
    </row>
    <row r="350" spans="1:12" ht="22.5" x14ac:dyDescent="0.2">
      <c r="A350" s="100" t="s">
        <v>141</v>
      </c>
      <c r="B350" s="101" t="s">
        <v>7</v>
      </c>
      <c r="C350" s="102" t="s">
        <v>72</v>
      </c>
      <c r="D350" s="124" t="s">
        <v>458</v>
      </c>
      <c r="E350" s="124" t="s">
        <v>461</v>
      </c>
      <c r="F350" s="124" t="s">
        <v>7</v>
      </c>
      <c r="G350" s="129" t="s">
        <v>72</v>
      </c>
      <c r="H350" s="97">
        <v>37000</v>
      </c>
      <c r="I350" s="103">
        <v>12250</v>
      </c>
      <c r="J350" s="104">
        <f t="shared" si="12"/>
        <v>24750</v>
      </c>
      <c r="K350" s="118" t="str">
        <f t="shared" si="13"/>
        <v>00011012052510200000</v>
      </c>
      <c r="L350" s="107" t="s">
        <v>462</v>
      </c>
    </row>
    <row r="351" spans="1:12" ht="22.5" x14ac:dyDescent="0.2">
      <c r="A351" s="100" t="s">
        <v>143</v>
      </c>
      <c r="B351" s="101" t="s">
        <v>7</v>
      </c>
      <c r="C351" s="102" t="s">
        <v>72</v>
      </c>
      <c r="D351" s="124" t="s">
        <v>458</v>
      </c>
      <c r="E351" s="124" t="s">
        <v>461</v>
      </c>
      <c r="F351" s="124" t="s">
        <v>145</v>
      </c>
      <c r="G351" s="129" t="s">
        <v>72</v>
      </c>
      <c r="H351" s="97">
        <v>37000</v>
      </c>
      <c r="I351" s="103">
        <v>12250</v>
      </c>
      <c r="J351" s="104">
        <f t="shared" si="12"/>
        <v>24750</v>
      </c>
      <c r="K351" s="118" t="str">
        <f t="shared" si="13"/>
        <v>00011012052510240000</v>
      </c>
      <c r="L351" s="107" t="s">
        <v>463</v>
      </c>
    </row>
    <row r="352" spans="1:12" ht="22.5" x14ac:dyDescent="0.2">
      <c r="A352" s="100" t="s">
        <v>166</v>
      </c>
      <c r="B352" s="101" t="s">
        <v>7</v>
      </c>
      <c r="C352" s="102" t="s">
        <v>72</v>
      </c>
      <c r="D352" s="124" t="s">
        <v>458</v>
      </c>
      <c r="E352" s="124" t="s">
        <v>461</v>
      </c>
      <c r="F352" s="124" t="s">
        <v>168</v>
      </c>
      <c r="G352" s="129" t="s">
        <v>72</v>
      </c>
      <c r="H352" s="97">
        <v>37000</v>
      </c>
      <c r="I352" s="103">
        <v>12250</v>
      </c>
      <c r="J352" s="104">
        <f t="shared" si="12"/>
        <v>24750</v>
      </c>
      <c r="K352" s="118" t="str">
        <f t="shared" si="13"/>
        <v>00011012052510244000</v>
      </c>
      <c r="L352" s="107" t="s">
        <v>464</v>
      </c>
    </row>
    <row r="353" spans="1:12" x14ac:dyDescent="0.2">
      <c r="A353" s="100" t="s">
        <v>112</v>
      </c>
      <c r="B353" s="101" t="s">
        <v>7</v>
      </c>
      <c r="C353" s="102" t="s">
        <v>72</v>
      </c>
      <c r="D353" s="124" t="s">
        <v>458</v>
      </c>
      <c r="E353" s="124" t="s">
        <v>461</v>
      </c>
      <c r="F353" s="124" t="s">
        <v>168</v>
      </c>
      <c r="G353" s="129" t="s">
        <v>7</v>
      </c>
      <c r="H353" s="97">
        <v>10000</v>
      </c>
      <c r="I353" s="103">
        <v>4000</v>
      </c>
      <c r="J353" s="104">
        <f t="shared" si="12"/>
        <v>6000</v>
      </c>
      <c r="K353" s="118" t="str">
        <f t="shared" si="13"/>
        <v>00011012052510244200</v>
      </c>
      <c r="L353" s="107" t="s">
        <v>465</v>
      </c>
    </row>
    <row r="354" spans="1:12" x14ac:dyDescent="0.2">
      <c r="A354" s="100" t="s">
        <v>150</v>
      </c>
      <c r="B354" s="101" t="s">
        <v>7</v>
      </c>
      <c r="C354" s="102" t="s">
        <v>72</v>
      </c>
      <c r="D354" s="124" t="s">
        <v>458</v>
      </c>
      <c r="E354" s="124" t="s">
        <v>461</v>
      </c>
      <c r="F354" s="124" t="s">
        <v>168</v>
      </c>
      <c r="G354" s="129" t="s">
        <v>151</v>
      </c>
      <c r="H354" s="97">
        <v>10000</v>
      </c>
      <c r="I354" s="103">
        <v>4000</v>
      </c>
      <c r="J354" s="104">
        <f t="shared" si="12"/>
        <v>6000</v>
      </c>
      <c r="K354" s="118" t="str">
        <f t="shared" si="13"/>
        <v>00011012052510244220</v>
      </c>
      <c r="L354" s="107" t="s">
        <v>466</v>
      </c>
    </row>
    <row r="355" spans="1:12" s="84" customFormat="1" x14ac:dyDescent="0.2">
      <c r="A355" s="79" t="s">
        <v>270</v>
      </c>
      <c r="B355" s="78" t="s">
        <v>7</v>
      </c>
      <c r="C355" s="121" t="s">
        <v>72</v>
      </c>
      <c r="D355" s="125" t="s">
        <v>458</v>
      </c>
      <c r="E355" s="125" t="s">
        <v>461</v>
      </c>
      <c r="F355" s="125" t="s">
        <v>168</v>
      </c>
      <c r="G355" s="122" t="s">
        <v>271</v>
      </c>
      <c r="H355" s="80">
        <v>10000</v>
      </c>
      <c r="I355" s="81">
        <v>4000</v>
      </c>
      <c r="J355" s="82">
        <f t="shared" si="12"/>
        <v>6000</v>
      </c>
      <c r="K355" s="118" t="str">
        <f t="shared" si="13"/>
        <v>00011012052510244222</v>
      </c>
      <c r="L355" s="83" t="str">
        <f>C355 &amp; D355 &amp;E355 &amp; F355 &amp; G355</f>
        <v>00011012052510244222</v>
      </c>
    </row>
    <row r="356" spans="1:12" x14ac:dyDescent="0.2">
      <c r="A356" s="100" t="s">
        <v>159</v>
      </c>
      <c r="B356" s="101" t="s">
        <v>7</v>
      </c>
      <c r="C356" s="102" t="s">
        <v>72</v>
      </c>
      <c r="D356" s="124" t="s">
        <v>458</v>
      </c>
      <c r="E356" s="124" t="s">
        <v>461</v>
      </c>
      <c r="F356" s="124" t="s">
        <v>168</v>
      </c>
      <c r="G356" s="129" t="s">
        <v>160</v>
      </c>
      <c r="H356" s="97">
        <v>27000</v>
      </c>
      <c r="I356" s="103">
        <v>8250</v>
      </c>
      <c r="J356" s="104">
        <f t="shared" si="12"/>
        <v>18750</v>
      </c>
      <c r="K356" s="118" t="str">
        <f t="shared" si="13"/>
        <v>00011012052510244300</v>
      </c>
      <c r="L356" s="107" t="s">
        <v>467</v>
      </c>
    </row>
    <row r="357" spans="1:12" s="84" customFormat="1" x14ac:dyDescent="0.2">
      <c r="A357" s="79" t="s">
        <v>164</v>
      </c>
      <c r="B357" s="78" t="s">
        <v>7</v>
      </c>
      <c r="C357" s="121" t="s">
        <v>72</v>
      </c>
      <c r="D357" s="125" t="s">
        <v>458</v>
      </c>
      <c r="E357" s="125" t="s">
        <v>461</v>
      </c>
      <c r="F357" s="125" t="s">
        <v>168</v>
      </c>
      <c r="G357" s="122" t="s">
        <v>165</v>
      </c>
      <c r="H357" s="80">
        <v>27000</v>
      </c>
      <c r="I357" s="81">
        <v>8250</v>
      </c>
      <c r="J357" s="82">
        <f t="shared" si="12"/>
        <v>18750</v>
      </c>
      <c r="K357" s="118" t="str">
        <f t="shared" si="13"/>
        <v>00011012052510244340</v>
      </c>
      <c r="L357" s="83" t="str">
        <f>C357 &amp; D357 &amp;E357 &amp; F357 &amp; G357</f>
        <v>00011012052510244340</v>
      </c>
    </row>
    <row r="358" spans="1:12" x14ac:dyDescent="0.2">
      <c r="A358" s="100" t="s">
        <v>470</v>
      </c>
      <c r="B358" s="101" t="s">
        <v>7</v>
      </c>
      <c r="C358" s="102" t="s">
        <v>72</v>
      </c>
      <c r="D358" s="124" t="s">
        <v>468</v>
      </c>
      <c r="E358" s="124" t="s">
        <v>96</v>
      </c>
      <c r="F358" s="124" t="s">
        <v>72</v>
      </c>
      <c r="G358" s="129" t="s">
        <v>72</v>
      </c>
      <c r="H358" s="97">
        <v>2000</v>
      </c>
      <c r="I358" s="103"/>
      <c r="J358" s="104">
        <f t="shared" si="12"/>
        <v>2000</v>
      </c>
      <c r="K358" s="118" t="str">
        <f t="shared" si="13"/>
        <v>00012000000000000000</v>
      </c>
      <c r="L358" s="107" t="s">
        <v>469</v>
      </c>
    </row>
    <row r="359" spans="1:12" x14ac:dyDescent="0.2">
      <c r="A359" s="100" t="s">
        <v>471</v>
      </c>
      <c r="B359" s="101" t="s">
        <v>7</v>
      </c>
      <c r="C359" s="102" t="s">
        <v>72</v>
      </c>
      <c r="D359" s="124" t="s">
        <v>473</v>
      </c>
      <c r="E359" s="124" t="s">
        <v>96</v>
      </c>
      <c r="F359" s="124" t="s">
        <v>72</v>
      </c>
      <c r="G359" s="129" t="s">
        <v>72</v>
      </c>
      <c r="H359" s="97">
        <v>2000</v>
      </c>
      <c r="I359" s="103"/>
      <c r="J359" s="104">
        <f t="shared" si="12"/>
        <v>2000</v>
      </c>
      <c r="K359" s="118" t="str">
        <f t="shared" si="13"/>
        <v>00012020000000000000</v>
      </c>
      <c r="L359" s="107" t="s">
        <v>472</v>
      </c>
    </row>
    <row r="360" spans="1:12" x14ac:dyDescent="0.2">
      <c r="A360" s="100"/>
      <c r="B360" s="101" t="s">
        <v>7</v>
      </c>
      <c r="C360" s="102" t="s">
        <v>72</v>
      </c>
      <c r="D360" s="124" t="s">
        <v>473</v>
      </c>
      <c r="E360" s="124" t="s">
        <v>475</v>
      </c>
      <c r="F360" s="124" t="s">
        <v>72</v>
      </c>
      <c r="G360" s="129" t="s">
        <v>72</v>
      </c>
      <c r="H360" s="97">
        <v>2000</v>
      </c>
      <c r="I360" s="103"/>
      <c r="J360" s="104">
        <f t="shared" si="12"/>
        <v>2000</v>
      </c>
      <c r="K360" s="118" t="str">
        <f t="shared" si="13"/>
        <v>00012022052526000000</v>
      </c>
      <c r="L360" s="107" t="s">
        <v>474</v>
      </c>
    </row>
    <row r="361" spans="1:12" ht="22.5" x14ac:dyDescent="0.2">
      <c r="A361" s="100" t="s">
        <v>141</v>
      </c>
      <c r="B361" s="101" t="s">
        <v>7</v>
      </c>
      <c r="C361" s="102" t="s">
        <v>72</v>
      </c>
      <c r="D361" s="124" t="s">
        <v>473</v>
      </c>
      <c r="E361" s="124" t="s">
        <v>475</v>
      </c>
      <c r="F361" s="124" t="s">
        <v>7</v>
      </c>
      <c r="G361" s="129" t="s">
        <v>72</v>
      </c>
      <c r="H361" s="97">
        <v>2000</v>
      </c>
      <c r="I361" s="103"/>
      <c r="J361" s="104">
        <f t="shared" si="12"/>
        <v>2000</v>
      </c>
      <c r="K361" s="118" t="str">
        <f t="shared" si="13"/>
        <v>00012022052526200000</v>
      </c>
      <c r="L361" s="107" t="s">
        <v>476</v>
      </c>
    </row>
    <row r="362" spans="1:12" ht="22.5" x14ac:dyDescent="0.2">
      <c r="A362" s="100" t="s">
        <v>143</v>
      </c>
      <c r="B362" s="101" t="s">
        <v>7</v>
      </c>
      <c r="C362" s="102" t="s">
        <v>72</v>
      </c>
      <c r="D362" s="124" t="s">
        <v>473</v>
      </c>
      <c r="E362" s="124" t="s">
        <v>475</v>
      </c>
      <c r="F362" s="124" t="s">
        <v>145</v>
      </c>
      <c r="G362" s="129" t="s">
        <v>72</v>
      </c>
      <c r="H362" s="97">
        <v>2000</v>
      </c>
      <c r="I362" s="103"/>
      <c r="J362" s="104">
        <f t="shared" si="12"/>
        <v>2000</v>
      </c>
      <c r="K362" s="118" t="str">
        <f t="shared" si="13"/>
        <v>00012022052526240000</v>
      </c>
      <c r="L362" s="107" t="s">
        <v>477</v>
      </c>
    </row>
    <row r="363" spans="1:12" ht="22.5" x14ac:dyDescent="0.2">
      <c r="A363" s="100" t="s">
        <v>146</v>
      </c>
      <c r="B363" s="101" t="s">
        <v>7</v>
      </c>
      <c r="C363" s="102" t="s">
        <v>72</v>
      </c>
      <c r="D363" s="124" t="s">
        <v>473</v>
      </c>
      <c r="E363" s="124" t="s">
        <v>475</v>
      </c>
      <c r="F363" s="124" t="s">
        <v>148</v>
      </c>
      <c r="G363" s="129" t="s">
        <v>72</v>
      </c>
      <c r="H363" s="97">
        <v>2000</v>
      </c>
      <c r="I363" s="103"/>
      <c r="J363" s="104">
        <f t="shared" si="12"/>
        <v>2000</v>
      </c>
      <c r="K363" s="118" t="str">
        <f t="shared" si="13"/>
        <v>00012022052526242000</v>
      </c>
      <c r="L363" s="107" t="s">
        <v>478</v>
      </c>
    </row>
    <row r="364" spans="1:12" x14ac:dyDescent="0.2">
      <c r="A364" s="100" t="s">
        <v>112</v>
      </c>
      <c r="B364" s="101" t="s">
        <v>7</v>
      </c>
      <c r="C364" s="102" t="s">
        <v>72</v>
      </c>
      <c r="D364" s="124" t="s">
        <v>473</v>
      </c>
      <c r="E364" s="124" t="s">
        <v>475</v>
      </c>
      <c r="F364" s="124" t="s">
        <v>148</v>
      </c>
      <c r="G364" s="129" t="s">
        <v>7</v>
      </c>
      <c r="H364" s="97">
        <v>1000</v>
      </c>
      <c r="I364" s="103"/>
      <c r="J364" s="104">
        <f t="shared" si="12"/>
        <v>1000</v>
      </c>
      <c r="K364" s="118" t="str">
        <f t="shared" si="13"/>
        <v>00012022052526242200</v>
      </c>
      <c r="L364" s="107" t="s">
        <v>479</v>
      </c>
    </row>
    <row r="365" spans="1:12" x14ac:dyDescent="0.2">
      <c r="A365" s="100" t="s">
        <v>150</v>
      </c>
      <c r="B365" s="101" t="s">
        <v>7</v>
      </c>
      <c r="C365" s="102" t="s">
        <v>72</v>
      </c>
      <c r="D365" s="124" t="s">
        <v>473</v>
      </c>
      <c r="E365" s="124" t="s">
        <v>475</v>
      </c>
      <c r="F365" s="124" t="s">
        <v>148</v>
      </c>
      <c r="G365" s="129" t="s">
        <v>151</v>
      </c>
      <c r="H365" s="97">
        <v>1000</v>
      </c>
      <c r="I365" s="103"/>
      <c r="J365" s="104">
        <f t="shared" si="12"/>
        <v>1000</v>
      </c>
      <c r="K365" s="118" t="str">
        <f t="shared" si="13"/>
        <v>00012022052526242220</v>
      </c>
      <c r="L365" s="107" t="s">
        <v>480</v>
      </c>
    </row>
    <row r="366" spans="1:12" s="84" customFormat="1" x14ac:dyDescent="0.2">
      <c r="A366" s="79" t="s">
        <v>155</v>
      </c>
      <c r="B366" s="78" t="s">
        <v>7</v>
      </c>
      <c r="C366" s="121" t="s">
        <v>72</v>
      </c>
      <c r="D366" s="125" t="s">
        <v>473</v>
      </c>
      <c r="E366" s="125" t="s">
        <v>475</v>
      </c>
      <c r="F366" s="125" t="s">
        <v>148</v>
      </c>
      <c r="G366" s="122" t="s">
        <v>156</v>
      </c>
      <c r="H366" s="80">
        <v>1000</v>
      </c>
      <c r="I366" s="81"/>
      <c r="J366" s="82">
        <f t="shared" si="12"/>
        <v>1000</v>
      </c>
      <c r="K366" s="118" t="str">
        <f t="shared" si="13"/>
        <v>00012022052526242225</v>
      </c>
      <c r="L366" s="83" t="str">
        <f>C366 &amp; D366 &amp;E366 &amp; F366 &amp; G366</f>
        <v>00012022052526242225</v>
      </c>
    </row>
    <row r="367" spans="1:12" x14ac:dyDescent="0.2">
      <c r="A367" s="100" t="s">
        <v>159</v>
      </c>
      <c r="B367" s="101" t="s">
        <v>7</v>
      </c>
      <c r="C367" s="102" t="s">
        <v>72</v>
      </c>
      <c r="D367" s="124" t="s">
        <v>473</v>
      </c>
      <c r="E367" s="124" t="s">
        <v>475</v>
      </c>
      <c r="F367" s="124" t="s">
        <v>148</v>
      </c>
      <c r="G367" s="129" t="s">
        <v>160</v>
      </c>
      <c r="H367" s="97">
        <v>1000</v>
      </c>
      <c r="I367" s="103"/>
      <c r="J367" s="104">
        <f t="shared" si="12"/>
        <v>1000</v>
      </c>
      <c r="K367" s="118" t="str">
        <f t="shared" si="13"/>
        <v>00012022052526242300</v>
      </c>
      <c r="L367" s="107" t="s">
        <v>481</v>
      </c>
    </row>
    <row r="368" spans="1:12" s="84" customFormat="1" x14ac:dyDescent="0.2">
      <c r="A368" s="79" t="s">
        <v>164</v>
      </c>
      <c r="B368" s="78" t="s">
        <v>7</v>
      </c>
      <c r="C368" s="121" t="s">
        <v>72</v>
      </c>
      <c r="D368" s="125" t="s">
        <v>473</v>
      </c>
      <c r="E368" s="125" t="s">
        <v>475</v>
      </c>
      <c r="F368" s="125" t="s">
        <v>148</v>
      </c>
      <c r="G368" s="122" t="s">
        <v>165</v>
      </c>
      <c r="H368" s="80">
        <v>1000</v>
      </c>
      <c r="I368" s="81"/>
      <c r="J368" s="82">
        <f t="shared" si="12"/>
        <v>1000</v>
      </c>
      <c r="K368" s="118" t="str">
        <f t="shared" si="13"/>
        <v>00012022052526242340</v>
      </c>
      <c r="L368" s="83" t="str">
        <f>C368 &amp; D368 &amp;E368 &amp; F368 &amp; G368</f>
        <v>00012022052526242340</v>
      </c>
    </row>
    <row r="369" spans="1:12" ht="5.25" hidden="1" customHeight="1" thickBot="1" x14ac:dyDescent="0.25">
      <c r="A369" s="18"/>
      <c r="B369" s="30"/>
      <c r="C369" s="31"/>
      <c r="D369" s="31"/>
      <c r="E369" s="31"/>
      <c r="F369" s="31"/>
      <c r="G369" s="31"/>
      <c r="H369" s="47"/>
      <c r="I369" s="48"/>
      <c r="J369" s="53"/>
      <c r="K369" s="116"/>
    </row>
    <row r="370" spans="1:12" ht="13.5" thickBot="1" x14ac:dyDescent="0.25">
      <c r="A370" s="26"/>
      <c r="B370" s="26"/>
      <c r="C370" s="22"/>
      <c r="D370" s="22"/>
      <c r="E370" s="22"/>
      <c r="F370" s="22"/>
      <c r="G370" s="22"/>
      <c r="H370" s="46"/>
      <c r="I370" s="46"/>
      <c r="J370" s="46"/>
      <c r="K370" s="46"/>
    </row>
    <row r="371" spans="1:12" ht="28.5" customHeight="1" thickBot="1" x14ac:dyDescent="0.25">
      <c r="A371" s="41" t="s">
        <v>18</v>
      </c>
      <c r="B371" s="42">
        <v>450</v>
      </c>
      <c r="C371" s="189" t="s">
        <v>17</v>
      </c>
      <c r="D371" s="190"/>
      <c r="E371" s="190"/>
      <c r="F371" s="190"/>
      <c r="G371" s="191"/>
      <c r="H371" s="54">
        <f>0-H379</f>
        <v>-7838572</v>
      </c>
      <c r="I371" s="54">
        <f>I15-I77</f>
        <v>-5002669.2699999996</v>
      </c>
      <c r="J371" s="93" t="s">
        <v>17</v>
      </c>
    </row>
    <row r="372" spans="1:12" x14ac:dyDescent="0.2">
      <c r="A372" s="26"/>
      <c r="B372" s="29"/>
      <c r="C372" s="22"/>
      <c r="D372" s="22"/>
      <c r="E372" s="22"/>
      <c r="F372" s="22"/>
      <c r="G372" s="22"/>
      <c r="H372" s="22"/>
      <c r="I372" s="22"/>
      <c r="J372" s="22"/>
    </row>
    <row r="373" spans="1:12" ht="15" x14ac:dyDescent="0.25">
      <c r="A373" s="173" t="s">
        <v>32</v>
      </c>
      <c r="B373" s="173"/>
      <c r="C373" s="173"/>
      <c r="D373" s="173"/>
      <c r="E373" s="173"/>
      <c r="F373" s="173"/>
      <c r="G373" s="173"/>
      <c r="H373" s="173"/>
      <c r="I373" s="173"/>
      <c r="J373" s="173"/>
      <c r="K373" s="113"/>
    </row>
    <row r="374" spans="1:12" x14ac:dyDescent="0.2">
      <c r="A374" s="8"/>
      <c r="B374" s="25"/>
      <c r="C374" s="9"/>
      <c r="D374" s="9"/>
      <c r="E374" s="9"/>
      <c r="F374" s="9"/>
      <c r="G374" s="9"/>
      <c r="H374" s="10"/>
      <c r="I374" s="10"/>
      <c r="J374" s="40" t="s">
        <v>27</v>
      </c>
      <c r="K374" s="40"/>
    </row>
    <row r="375" spans="1:12" ht="17.100000000000001" customHeight="1" x14ac:dyDescent="0.2">
      <c r="A375" s="161" t="s">
        <v>39</v>
      </c>
      <c r="B375" s="161" t="s">
        <v>40</v>
      </c>
      <c r="C375" s="174" t="s">
        <v>45</v>
      </c>
      <c r="D375" s="175"/>
      <c r="E375" s="175"/>
      <c r="F375" s="175"/>
      <c r="G375" s="176"/>
      <c r="H375" s="161" t="s">
        <v>42</v>
      </c>
      <c r="I375" s="161" t="s">
        <v>23</v>
      </c>
      <c r="J375" s="161" t="s">
        <v>43</v>
      </c>
      <c r="K375" s="114"/>
    </row>
    <row r="376" spans="1:12" ht="17.100000000000001" customHeight="1" x14ac:dyDescent="0.2">
      <c r="A376" s="162"/>
      <c r="B376" s="162"/>
      <c r="C376" s="177"/>
      <c r="D376" s="178"/>
      <c r="E376" s="178"/>
      <c r="F376" s="178"/>
      <c r="G376" s="179"/>
      <c r="H376" s="162"/>
      <c r="I376" s="162"/>
      <c r="J376" s="162"/>
      <c r="K376" s="114"/>
    </row>
    <row r="377" spans="1:12" ht="17.100000000000001" customHeight="1" x14ac:dyDescent="0.2">
      <c r="A377" s="163"/>
      <c r="B377" s="163"/>
      <c r="C377" s="180"/>
      <c r="D377" s="181"/>
      <c r="E377" s="181"/>
      <c r="F377" s="181"/>
      <c r="G377" s="182"/>
      <c r="H377" s="163"/>
      <c r="I377" s="163"/>
      <c r="J377" s="163"/>
      <c r="K377" s="114"/>
    </row>
    <row r="378" spans="1:12" ht="13.5" thickBot="1" x14ac:dyDescent="0.25">
      <c r="A378" s="70">
        <v>1</v>
      </c>
      <c r="B378" s="12">
        <v>2</v>
      </c>
      <c r="C378" s="170">
        <v>3</v>
      </c>
      <c r="D378" s="171"/>
      <c r="E378" s="171"/>
      <c r="F378" s="171"/>
      <c r="G378" s="172"/>
      <c r="H378" s="13" t="s">
        <v>2</v>
      </c>
      <c r="I378" s="13" t="s">
        <v>25</v>
      </c>
      <c r="J378" s="13" t="s">
        <v>26</v>
      </c>
      <c r="K378" s="115"/>
    </row>
    <row r="379" spans="1:12" ht="12.75" customHeight="1" x14ac:dyDescent="0.2">
      <c r="A379" s="74" t="s">
        <v>33</v>
      </c>
      <c r="B379" s="38" t="s">
        <v>8</v>
      </c>
      <c r="C379" s="183" t="s">
        <v>17</v>
      </c>
      <c r="D379" s="184"/>
      <c r="E379" s="184"/>
      <c r="F379" s="184"/>
      <c r="G379" s="185"/>
      <c r="H379" s="66">
        <f>H381+H386+H391</f>
        <v>7838572</v>
      </c>
      <c r="I379" s="66">
        <f>I381+I386+I391</f>
        <v>5002669.2699999996</v>
      </c>
      <c r="J379" s="92">
        <f>H379-I379</f>
        <v>2835902.73</v>
      </c>
    </row>
    <row r="380" spans="1:12" ht="12.75" customHeight="1" x14ac:dyDescent="0.2">
      <c r="A380" s="75" t="s">
        <v>11</v>
      </c>
      <c r="B380" s="39"/>
      <c r="C380" s="204"/>
      <c r="D380" s="205"/>
      <c r="E380" s="205"/>
      <c r="F380" s="205"/>
      <c r="G380" s="206"/>
      <c r="H380" s="43"/>
      <c r="I380" s="44"/>
      <c r="J380" s="45"/>
    </row>
    <row r="381" spans="1:12" ht="12.75" customHeight="1" x14ac:dyDescent="0.2">
      <c r="A381" s="74" t="s">
        <v>34</v>
      </c>
      <c r="B381" s="49" t="s">
        <v>12</v>
      </c>
      <c r="C381" s="153" t="s">
        <v>17</v>
      </c>
      <c r="D381" s="154"/>
      <c r="E381" s="154"/>
      <c r="F381" s="154"/>
      <c r="G381" s="155"/>
      <c r="H381" s="52">
        <v>0</v>
      </c>
      <c r="I381" s="52">
        <v>0</v>
      </c>
      <c r="J381" s="89">
        <v>0</v>
      </c>
    </row>
    <row r="382" spans="1:12" ht="12.75" customHeight="1" x14ac:dyDescent="0.2">
      <c r="A382" s="75" t="s">
        <v>10</v>
      </c>
      <c r="B382" s="50"/>
      <c r="C382" s="193"/>
      <c r="D382" s="194"/>
      <c r="E382" s="194"/>
      <c r="F382" s="194"/>
      <c r="G382" s="195"/>
      <c r="H382" s="62"/>
      <c r="I382" s="63"/>
      <c r="J382" s="64"/>
    </row>
    <row r="383" spans="1:12" hidden="1" x14ac:dyDescent="0.2">
      <c r="A383" s="131"/>
      <c r="B383" s="132" t="s">
        <v>12</v>
      </c>
      <c r="C383" s="133"/>
      <c r="D383" s="201"/>
      <c r="E383" s="202"/>
      <c r="F383" s="202"/>
      <c r="G383" s="203"/>
      <c r="H383" s="134"/>
      <c r="I383" s="135"/>
      <c r="J383" s="136"/>
      <c r="K383" s="137" t="str">
        <f>C383 &amp; D383 &amp; G383</f>
        <v/>
      </c>
      <c r="L383" s="138"/>
    </row>
    <row r="384" spans="1:12" s="84" customFormat="1" x14ac:dyDescent="0.2">
      <c r="A384" s="139"/>
      <c r="B384" s="140" t="s">
        <v>12</v>
      </c>
      <c r="C384" s="141"/>
      <c r="D384" s="207"/>
      <c r="E384" s="207"/>
      <c r="F384" s="207"/>
      <c r="G384" s="208"/>
      <c r="H384" s="142"/>
      <c r="I384" s="143"/>
      <c r="J384" s="144">
        <f>H384-I384</f>
        <v>0</v>
      </c>
      <c r="K384" s="145" t="str">
        <f>C384 &amp; D384 &amp; G384</f>
        <v/>
      </c>
      <c r="L384" s="146" t="str">
        <f>C384 &amp; D384 &amp; G384</f>
        <v/>
      </c>
    </row>
    <row r="385" spans="1:12" ht="12.75" hidden="1" customHeight="1" x14ac:dyDescent="0.2">
      <c r="A385" s="76"/>
      <c r="B385" s="17"/>
      <c r="C385" s="14"/>
      <c r="D385" s="14"/>
      <c r="E385" s="14"/>
      <c r="F385" s="14"/>
      <c r="G385" s="14"/>
      <c r="H385" s="34"/>
      <c r="I385" s="35"/>
      <c r="J385" s="55"/>
      <c r="K385" s="117"/>
    </row>
    <row r="386" spans="1:12" ht="12.75" customHeight="1" x14ac:dyDescent="0.2">
      <c r="A386" s="74" t="s">
        <v>35</v>
      </c>
      <c r="B386" s="50" t="s">
        <v>13</v>
      </c>
      <c r="C386" s="193" t="s">
        <v>17</v>
      </c>
      <c r="D386" s="194"/>
      <c r="E386" s="194"/>
      <c r="F386" s="194"/>
      <c r="G386" s="195"/>
      <c r="H386" s="52">
        <v>0</v>
      </c>
      <c r="I386" s="52">
        <v>0</v>
      </c>
      <c r="J386" s="90">
        <v>0</v>
      </c>
    </row>
    <row r="387" spans="1:12" ht="12.75" customHeight="1" x14ac:dyDescent="0.2">
      <c r="A387" s="75" t="s">
        <v>10</v>
      </c>
      <c r="B387" s="50"/>
      <c r="C387" s="193"/>
      <c r="D387" s="194"/>
      <c r="E387" s="194"/>
      <c r="F387" s="194"/>
      <c r="G387" s="195"/>
      <c r="H387" s="62"/>
      <c r="I387" s="63"/>
      <c r="J387" s="64"/>
    </row>
    <row r="388" spans="1:12" ht="12.75" hidden="1" customHeight="1" x14ac:dyDescent="0.2">
      <c r="A388" s="131"/>
      <c r="B388" s="132" t="s">
        <v>13</v>
      </c>
      <c r="C388" s="133"/>
      <c r="D388" s="201"/>
      <c r="E388" s="202"/>
      <c r="F388" s="202"/>
      <c r="G388" s="203"/>
      <c r="H388" s="134"/>
      <c r="I388" s="135"/>
      <c r="J388" s="136"/>
      <c r="K388" s="137" t="str">
        <f>C388 &amp; D388 &amp; G388</f>
        <v/>
      </c>
      <c r="L388" s="138"/>
    </row>
    <row r="389" spans="1:12" s="84" customFormat="1" x14ac:dyDescent="0.2">
      <c r="A389" s="139"/>
      <c r="B389" s="140" t="s">
        <v>13</v>
      </c>
      <c r="C389" s="141"/>
      <c r="D389" s="207"/>
      <c r="E389" s="207"/>
      <c r="F389" s="207"/>
      <c r="G389" s="208"/>
      <c r="H389" s="142"/>
      <c r="I389" s="143"/>
      <c r="J389" s="144">
        <f>H389-I389</f>
        <v>0</v>
      </c>
      <c r="K389" s="145" t="str">
        <f>C389 &amp; D389 &amp; G389</f>
        <v/>
      </c>
      <c r="L389" s="146" t="str">
        <f>C389 &amp; D389 &amp; G389</f>
        <v/>
      </c>
    </row>
    <row r="390" spans="1:12" ht="12.75" hidden="1" customHeight="1" x14ac:dyDescent="0.2">
      <c r="A390" s="76"/>
      <c r="B390" s="16"/>
      <c r="C390" s="14"/>
      <c r="D390" s="14"/>
      <c r="E390" s="14"/>
      <c r="F390" s="14"/>
      <c r="G390" s="14"/>
      <c r="H390" s="34"/>
      <c r="I390" s="35"/>
      <c r="J390" s="55"/>
      <c r="K390" s="117"/>
    </row>
    <row r="391" spans="1:12" ht="12.75" customHeight="1" x14ac:dyDescent="0.2">
      <c r="A391" s="74" t="s">
        <v>16</v>
      </c>
      <c r="B391" s="50" t="s">
        <v>9</v>
      </c>
      <c r="C391" s="198" t="s">
        <v>53</v>
      </c>
      <c r="D391" s="199"/>
      <c r="E391" s="199"/>
      <c r="F391" s="199"/>
      <c r="G391" s="200"/>
      <c r="H391" s="52">
        <v>7838572</v>
      </c>
      <c r="I391" s="52">
        <v>5002669.2699999996</v>
      </c>
      <c r="J391" s="91">
        <f>H391-I391</f>
        <v>2835902.73</v>
      </c>
    </row>
    <row r="392" spans="1:12" ht="22.5" x14ac:dyDescent="0.2">
      <c r="A392" s="74" t="s">
        <v>54</v>
      </c>
      <c r="B392" s="50" t="s">
        <v>9</v>
      </c>
      <c r="C392" s="198" t="s">
        <v>55</v>
      </c>
      <c r="D392" s="199"/>
      <c r="E392" s="199"/>
      <c r="F392" s="199"/>
      <c r="G392" s="200"/>
      <c r="H392" s="52">
        <v>7838572</v>
      </c>
      <c r="I392" s="52">
        <v>5002669.2699999996</v>
      </c>
      <c r="J392" s="91">
        <f>H392-I392</f>
        <v>2835902.73</v>
      </c>
    </row>
    <row r="393" spans="1:12" ht="35.25" customHeight="1" x14ac:dyDescent="0.2">
      <c r="A393" s="74" t="s">
        <v>57</v>
      </c>
      <c r="B393" s="50" t="s">
        <v>9</v>
      </c>
      <c r="C393" s="198" t="s">
        <v>56</v>
      </c>
      <c r="D393" s="199"/>
      <c r="E393" s="199"/>
      <c r="F393" s="199"/>
      <c r="G393" s="200"/>
      <c r="H393" s="52">
        <v>0</v>
      </c>
      <c r="I393" s="52">
        <v>0</v>
      </c>
      <c r="J393" s="91">
        <f>H393-I393</f>
        <v>0</v>
      </c>
    </row>
    <row r="394" spans="1:12" x14ac:dyDescent="0.2">
      <c r="A394" s="109" t="s">
        <v>84</v>
      </c>
      <c r="B394" s="110" t="s">
        <v>14</v>
      </c>
      <c r="C394" s="108" t="s">
        <v>72</v>
      </c>
      <c r="D394" s="156" t="s">
        <v>85</v>
      </c>
      <c r="E394" s="157"/>
      <c r="F394" s="157"/>
      <c r="G394" s="158"/>
      <c r="H394" s="97">
        <v>-26714300</v>
      </c>
      <c r="I394" s="97">
        <v>-27385194.800000001</v>
      </c>
      <c r="J394" s="112" t="s">
        <v>58</v>
      </c>
      <c r="K394" s="107" t="str">
        <f t="shared" ref="K394:K401" si="14">C394 &amp; D394 &amp; G394</f>
        <v>00001050000000000500</v>
      </c>
      <c r="L394" s="107" t="s">
        <v>83</v>
      </c>
    </row>
    <row r="395" spans="1:12" x14ac:dyDescent="0.2">
      <c r="A395" s="109" t="s">
        <v>86</v>
      </c>
      <c r="B395" s="110" t="s">
        <v>14</v>
      </c>
      <c r="C395" s="108" t="s">
        <v>72</v>
      </c>
      <c r="D395" s="156" t="s">
        <v>87</v>
      </c>
      <c r="E395" s="157"/>
      <c r="F395" s="157"/>
      <c r="G395" s="158"/>
      <c r="H395" s="97">
        <v>-26714300</v>
      </c>
      <c r="I395" s="97">
        <v>-27385194.800000001</v>
      </c>
      <c r="J395" s="112" t="s">
        <v>58</v>
      </c>
      <c r="K395" s="107" t="str">
        <f t="shared" si="14"/>
        <v>00001050200000000500</v>
      </c>
      <c r="L395" s="107" t="s">
        <v>88</v>
      </c>
    </row>
    <row r="396" spans="1:12" ht="22.5" x14ac:dyDescent="0.2">
      <c r="A396" s="109" t="s">
        <v>91</v>
      </c>
      <c r="B396" s="110" t="s">
        <v>14</v>
      </c>
      <c r="C396" s="108" t="s">
        <v>72</v>
      </c>
      <c r="D396" s="156" t="s">
        <v>90</v>
      </c>
      <c r="E396" s="157"/>
      <c r="F396" s="157"/>
      <c r="G396" s="158"/>
      <c r="H396" s="97">
        <v>-26714300</v>
      </c>
      <c r="I396" s="97">
        <v>-27385194.800000001</v>
      </c>
      <c r="J396" s="112" t="s">
        <v>58</v>
      </c>
      <c r="K396" s="107" t="str">
        <f t="shared" si="14"/>
        <v>00001050201000000510</v>
      </c>
      <c r="L396" s="107" t="s">
        <v>89</v>
      </c>
    </row>
    <row r="397" spans="1:12" ht="22.5" x14ac:dyDescent="0.2">
      <c r="A397" s="95" t="s">
        <v>92</v>
      </c>
      <c r="B397" s="111" t="s">
        <v>14</v>
      </c>
      <c r="C397" s="123" t="s">
        <v>72</v>
      </c>
      <c r="D397" s="159" t="s">
        <v>93</v>
      </c>
      <c r="E397" s="159"/>
      <c r="F397" s="159"/>
      <c r="G397" s="160"/>
      <c r="H397" s="77">
        <v>-26714300</v>
      </c>
      <c r="I397" s="77">
        <v>-27385194.800000001</v>
      </c>
      <c r="J397" s="65" t="s">
        <v>17</v>
      </c>
      <c r="K397" s="107" t="str">
        <f t="shared" si="14"/>
        <v>00001050201100000510</v>
      </c>
      <c r="L397" s="4" t="str">
        <f>C397 &amp; D397 &amp; G397</f>
        <v>00001050201100000510</v>
      </c>
    </row>
    <row r="398" spans="1:12" x14ac:dyDescent="0.2">
      <c r="A398" s="109" t="s">
        <v>71</v>
      </c>
      <c r="B398" s="110" t="s">
        <v>15</v>
      </c>
      <c r="C398" s="108" t="s">
        <v>72</v>
      </c>
      <c r="D398" s="156" t="s">
        <v>73</v>
      </c>
      <c r="E398" s="157"/>
      <c r="F398" s="157"/>
      <c r="G398" s="158"/>
      <c r="H398" s="97">
        <v>34552872</v>
      </c>
      <c r="I398" s="97">
        <v>32387864.07</v>
      </c>
      <c r="J398" s="112" t="s">
        <v>58</v>
      </c>
      <c r="K398" s="107" t="str">
        <f t="shared" si="14"/>
        <v>00001050000000000600</v>
      </c>
      <c r="L398" s="107" t="s">
        <v>74</v>
      </c>
    </row>
    <row r="399" spans="1:12" x14ac:dyDescent="0.2">
      <c r="A399" s="109" t="s">
        <v>75</v>
      </c>
      <c r="B399" s="110" t="s">
        <v>15</v>
      </c>
      <c r="C399" s="108" t="s">
        <v>72</v>
      </c>
      <c r="D399" s="156" t="s">
        <v>76</v>
      </c>
      <c r="E399" s="157"/>
      <c r="F399" s="157"/>
      <c r="G399" s="158"/>
      <c r="H399" s="97">
        <v>34552872</v>
      </c>
      <c r="I399" s="97">
        <v>32387864.07</v>
      </c>
      <c r="J399" s="112" t="s">
        <v>58</v>
      </c>
      <c r="K399" s="107" t="str">
        <f t="shared" si="14"/>
        <v>00001050200000000600</v>
      </c>
      <c r="L399" s="107" t="s">
        <v>77</v>
      </c>
    </row>
    <row r="400" spans="1:12" ht="22.5" x14ac:dyDescent="0.2">
      <c r="A400" s="109" t="s">
        <v>80</v>
      </c>
      <c r="B400" s="110" t="s">
        <v>15</v>
      </c>
      <c r="C400" s="108" t="s">
        <v>72</v>
      </c>
      <c r="D400" s="156" t="s">
        <v>79</v>
      </c>
      <c r="E400" s="157"/>
      <c r="F400" s="157"/>
      <c r="G400" s="158"/>
      <c r="H400" s="97">
        <v>34552872</v>
      </c>
      <c r="I400" s="97">
        <v>32387864.07</v>
      </c>
      <c r="J400" s="112" t="s">
        <v>58</v>
      </c>
      <c r="K400" s="107" t="str">
        <f t="shared" si="14"/>
        <v>00001050201000000610</v>
      </c>
      <c r="L400" s="107" t="s">
        <v>78</v>
      </c>
    </row>
    <row r="401" spans="1:12" ht="22.5" x14ac:dyDescent="0.2">
      <c r="A401" s="96" t="s">
        <v>82</v>
      </c>
      <c r="B401" s="111" t="s">
        <v>15</v>
      </c>
      <c r="C401" s="123" t="s">
        <v>72</v>
      </c>
      <c r="D401" s="159" t="s">
        <v>81</v>
      </c>
      <c r="E401" s="159"/>
      <c r="F401" s="159"/>
      <c r="G401" s="160"/>
      <c r="H401" s="98">
        <v>34552872</v>
      </c>
      <c r="I401" s="98">
        <v>32387864.07</v>
      </c>
      <c r="J401" s="99" t="s">
        <v>17</v>
      </c>
      <c r="K401" s="106" t="str">
        <f t="shared" si="14"/>
        <v>00001050201100000610</v>
      </c>
      <c r="L401" s="4" t="str">
        <f>C401 &amp; D401 &amp; G401</f>
        <v>00001050201100000610</v>
      </c>
    </row>
    <row r="402" spans="1:12" x14ac:dyDescent="0.2">
      <c r="A402" s="26"/>
      <c r="B402" s="29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2" x14ac:dyDescent="0.2">
      <c r="A403" s="26"/>
      <c r="B403" s="29"/>
      <c r="C403" s="22"/>
      <c r="D403" s="22"/>
      <c r="E403" s="22"/>
      <c r="F403" s="22"/>
      <c r="G403" s="22"/>
      <c r="H403" s="22"/>
      <c r="I403" s="22"/>
      <c r="J403" s="22"/>
      <c r="K403" s="94"/>
      <c r="L403" s="94"/>
    </row>
    <row r="404" spans="1:12" ht="21.75" customHeight="1" x14ac:dyDescent="0.2">
      <c r="A404" s="24" t="s">
        <v>48</v>
      </c>
      <c r="B404" s="196"/>
      <c r="C404" s="196"/>
      <c r="D404" s="196"/>
      <c r="E404" s="29"/>
      <c r="F404" s="29"/>
      <c r="G404" s="22"/>
      <c r="H404" s="68" t="s">
        <v>50</v>
      </c>
      <c r="I404" s="67"/>
      <c r="J404" s="67"/>
      <c r="K404" s="94"/>
      <c r="L404" s="94"/>
    </row>
    <row r="405" spans="1:12" x14ac:dyDescent="0.2">
      <c r="A405" s="3" t="s">
        <v>46</v>
      </c>
      <c r="B405" s="192" t="s">
        <v>47</v>
      </c>
      <c r="C405" s="192"/>
      <c r="D405" s="192"/>
      <c r="E405" s="29"/>
      <c r="F405" s="29"/>
      <c r="G405" s="22"/>
      <c r="H405" s="22"/>
      <c r="I405" s="69" t="s">
        <v>51</v>
      </c>
      <c r="J405" s="29" t="s">
        <v>47</v>
      </c>
      <c r="K405" s="94"/>
      <c r="L405" s="94"/>
    </row>
    <row r="406" spans="1:12" x14ac:dyDescent="0.2">
      <c r="A406" s="3"/>
      <c r="B406" s="29"/>
      <c r="C406" s="22"/>
      <c r="D406" s="22"/>
      <c r="E406" s="22"/>
      <c r="F406" s="22"/>
      <c r="G406" s="22"/>
      <c r="H406" s="22"/>
      <c r="I406" s="22"/>
      <c r="J406" s="22"/>
      <c r="K406" s="94"/>
      <c r="L406" s="94"/>
    </row>
    <row r="407" spans="1:12" ht="21.75" customHeight="1" x14ac:dyDescent="0.2">
      <c r="A407" s="3" t="s">
        <v>49</v>
      </c>
      <c r="B407" s="197"/>
      <c r="C407" s="197"/>
      <c r="D407" s="197"/>
      <c r="E407" s="120"/>
      <c r="F407" s="120"/>
      <c r="G407" s="22"/>
      <c r="H407" s="22"/>
      <c r="I407" s="22"/>
      <c r="J407" s="22"/>
      <c r="K407" s="94"/>
      <c r="L407" s="94"/>
    </row>
    <row r="408" spans="1:12" x14ac:dyDescent="0.2">
      <c r="A408" s="3" t="s">
        <v>46</v>
      </c>
      <c r="B408" s="192" t="s">
        <v>47</v>
      </c>
      <c r="C408" s="192"/>
      <c r="D408" s="192"/>
      <c r="E408" s="29"/>
      <c r="F408" s="29"/>
      <c r="G408" s="22"/>
      <c r="H408" s="22"/>
      <c r="I408" s="22"/>
      <c r="J408" s="22"/>
      <c r="K408" s="94"/>
      <c r="L408" s="94"/>
    </row>
    <row r="409" spans="1:12" x14ac:dyDescent="0.2">
      <c r="A409" s="3"/>
      <c r="B409" s="29"/>
      <c r="C409" s="22"/>
      <c r="D409" s="22"/>
      <c r="E409" s="22"/>
      <c r="F409" s="22"/>
      <c r="G409" s="22"/>
      <c r="H409" s="22"/>
      <c r="I409" s="22"/>
      <c r="J409" s="22"/>
      <c r="K409" s="94"/>
      <c r="L409" s="94"/>
    </row>
    <row r="410" spans="1:12" x14ac:dyDescent="0.2">
      <c r="A410" s="3" t="s">
        <v>31</v>
      </c>
      <c r="B410" s="29"/>
      <c r="C410" s="22"/>
      <c r="D410" s="22"/>
      <c r="E410" s="22"/>
      <c r="F410" s="22"/>
      <c r="G410" s="22"/>
      <c r="H410" s="22"/>
      <c r="I410" s="22"/>
      <c r="J410" s="22"/>
      <c r="K410" s="94"/>
      <c r="L410" s="94"/>
    </row>
    <row r="411" spans="1:12" x14ac:dyDescent="0.2">
      <c r="A411" s="26"/>
      <c r="B411" s="29"/>
      <c r="C411" s="22"/>
      <c r="D411" s="22"/>
      <c r="E411" s="22"/>
      <c r="F411" s="22"/>
      <c r="G411" s="22"/>
      <c r="H411" s="22"/>
      <c r="I411" s="22"/>
      <c r="J411" s="22"/>
      <c r="K411" s="94"/>
      <c r="L411" s="94"/>
    </row>
    <row r="412" spans="1:12" x14ac:dyDescent="0.2">
      <c r="K412" s="94"/>
      <c r="L412" s="94"/>
    </row>
    <row r="413" spans="1:12" x14ac:dyDescent="0.2">
      <c r="K413" s="94"/>
      <c r="L413" s="94"/>
    </row>
    <row r="414" spans="1:12" x14ac:dyDescent="0.2">
      <c r="K414" s="94"/>
      <c r="L414" s="94"/>
    </row>
    <row r="415" spans="1:12" x14ac:dyDescent="0.2">
      <c r="K415" s="94"/>
      <c r="L415" s="94"/>
    </row>
    <row r="416" spans="1:12" x14ac:dyDescent="0.2">
      <c r="K416" s="94"/>
      <c r="L416" s="126"/>
    </row>
    <row r="417" spans="11:12" x14ac:dyDescent="0.2">
      <c r="K417" s="94"/>
      <c r="L417" s="94"/>
    </row>
  </sheetData>
  <mergeCells count="111">
    <mergeCell ref="A73:A75"/>
    <mergeCell ref="C77:G77"/>
    <mergeCell ref="C73:G75"/>
    <mergeCell ref="D17:G17"/>
    <mergeCell ref="I375:I377"/>
    <mergeCell ref="C371:G371"/>
    <mergeCell ref="B408:D408"/>
    <mergeCell ref="C382:G382"/>
    <mergeCell ref="C386:G386"/>
    <mergeCell ref="C387:G387"/>
    <mergeCell ref="B404:D404"/>
    <mergeCell ref="B407:D407"/>
    <mergeCell ref="C391:G391"/>
    <mergeCell ref="C393:G393"/>
    <mergeCell ref="H375:H377"/>
    <mergeCell ref="C375:G377"/>
    <mergeCell ref="D383:G383"/>
    <mergeCell ref="C378:G378"/>
    <mergeCell ref="C379:G379"/>
    <mergeCell ref="C380:G380"/>
    <mergeCell ref="B405:D405"/>
    <mergeCell ref="C392:G392"/>
    <mergeCell ref="D384:G384"/>
    <mergeCell ref="D394:G394"/>
    <mergeCell ref="J375:J377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6:G76"/>
    <mergeCell ref="A373:J373"/>
    <mergeCell ref="C78:G78"/>
    <mergeCell ref="H73:H75"/>
    <mergeCell ref="B73:B75"/>
    <mergeCell ref="A71:J71"/>
    <mergeCell ref="J73:J75"/>
    <mergeCell ref="I73:I75"/>
    <mergeCell ref="C381:G381"/>
    <mergeCell ref="D398:G398"/>
    <mergeCell ref="D399:G399"/>
    <mergeCell ref="D400:G400"/>
    <mergeCell ref="D401:G401"/>
    <mergeCell ref="D396:G396"/>
    <mergeCell ref="D397:G397"/>
    <mergeCell ref="A375:A377"/>
    <mergeCell ref="B375:B377"/>
    <mergeCell ref="D395:G395"/>
    <mergeCell ref="D388:G388"/>
    <mergeCell ref="D389:G389"/>
    <mergeCell ref="D23:G23"/>
    <mergeCell ref="D24:G24"/>
    <mergeCell ref="D25:G25"/>
    <mergeCell ref="D26:G26"/>
    <mergeCell ref="D27:G27"/>
    <mergeCell ref="D18:G18"/>
    <mergeCell ref="D19:G19"/>
    <mergeCell ref="D20:G20"/>
    <mergeCell ref="D21:G21"/>
    <mergeCell ref="D22:G22"/>
    <mergeCell ref="D33:G33"/>
    <mergeCell ref="D34:G34"/>
    <mergeCell ref="D35:G35"/>
    <mergeCell ref="D36:G36"/>
    <mergeCell ref="D37:G37"/>
    <mergeCell ref="D28:G28"/>
    <mergeCell ref="D29:G29"/>
    <mergeCell ref="D30:G30"/>
    <mergeCell ref="D31:G31"/>
    <mergeCell ref="D32:G3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68:G68"/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9" max="16383" man="1"/>
    <brk id="3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Марина</cp:lastModifiedBy>
  <dcterms:created xsi:type="dcterms:W3CDTF">2009-02-13T09:10:05Z</dcterms:created>
  <dcterms:modified xsi:type="dcterms:W3CDTF">2016-05-06T11:17:52Z</dcterms:modified>
</cp:coreProperties>
</file>