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117 (ДетКБК)" r:id="rId6"/>
    <sheet sheetId="2" name="0503117 (ДетКБК.КОСГУ)" r:id="rId7"/>
  </sheets>
</workbook>
</file>

<file path=xl/sharedStrings.xml><?xml version="1.0" encoding="utf-8"?>
<sst xmlns="http://schemas.openxmlformats.org/spreadsheetml/2006/main" count="213">
  <si>
    <t>ОТЧЕТ ОБ ИСПОЛНЕНИИ БЮДЖЕТА</t>
  </si>
  <si>
    <t>КОДЫ</t>
  </si>
  <si>
    <t>350</t>
  </si>
  <si>
    <t>0503117</t>
  </si>
  <si>
    <t>4</t>
  </si>
  <si>
    <t>на</t>
  </si>
  <si>
    <t>01 апреля 2025 г.</t>
  </si>
  <si>
    <t>Дата</t>
  </si>
  <si>
    <t>500</t>
  </si>
  <si>
    <t>по ОКПО</t>
  </si>
  <si>
    <t>04197904</t>
  </si>
  <si>
    <t>01.04.2025</t>
  </si>
  <si>
    <t>Наименование финансового органа</t>
  </si>
  <si>
    <t>Администрация Трубичинского сельского поселения</t>
  </si>
  <si>
    <t>Глава по БК</t>
  </si>
  <si>
    <t>Наименование публично-правового образования</t>
  </si>
  <si>
    <t>Бюджет Трубичинского сельского поселения</t>
  </si>
  <si>
    <t>по ОКТМО</t>
  </si>
  <si>
    <t>49625458</t>
  </si>
  <si>
    <t>3</t>
  </si>
  <si>
    <t>Периодичность:  месячная, квартальная, годовая</t>
  </si>
  <si>
    <t>Единица измерения:  руб</t>
  </si>
  <si>
    <t>383</t>
  </si>
  <si>
    <t>5310019593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</si>
  <si>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</si>
  <si>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</si>
  <si>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</si>
  <si>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</si>
  <si>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</si>
  <si>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</si>
  <si>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</si>
  <si>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</si>
  <si>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</si>
  <si>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</si>
  <si>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</si>
  <si>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</si>
  <si>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</si>
  <si>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</si>
  <si>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</si>
  <si>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</si>
  <si>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</si>
  <si>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</si>
  <si>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10102021010000110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</si>
  <si>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</si>
  <si>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</si>
  <si>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</si>
  <si>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</si>
  <si>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</si>
  <si>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</si>
  <si>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</si>
  <si>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</si>
  <si>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</si>
  <si>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</si>
  <si>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</si>
  <si>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10102160010000110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</si>
  <si>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</si>
  <si>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</si>
  <si>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</si>
  <si>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</si>
  <si>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</si>
  <si>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</si>
  <si>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</si>
  <si>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</si>
  <si>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</si>
  <si>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</si>
  <si>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</si>
  <si>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</si>
  <si>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</si>
  <si>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</si>
  <si>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</si>
  <si>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</si>
  <si>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</si>
  <si>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</si>
  <si>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</si>
  <si>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</si>
  <si>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</si>
  <si>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</si>
  <si>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</si>
  <si>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</si>
  <si>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</si>
  <si>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</si>
  <si>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Прочие неналоговые доходы бюджетов сельских поселений</t>
  </si>
  <si>
    <t>11705050100000180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</si>
  <si>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</si>
  <si>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</si>
  <si>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</si>
  <si>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</si>
  <si>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</si>
  <si>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</si>
  <si>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</si>
  <si>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</si>
  <si>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</si>
  <si>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</si>
  <si>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</si>
  <si>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</si>
  <si>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</si>
  <si>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</si>
  <si>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</si>
  <si>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</si>
  <si>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</si>
  <si>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</si>
  <si>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</si>
  <si>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</si>
  <si>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</si>
  <si>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</si>
  <si>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</si>
  <si>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</si>
  <si>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</si>
  <si>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</si>
  <si>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</si>
  <si>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</si>
  <si>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</si>
  <si>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</si>
  <si>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</si>
  <si>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</si>
  <si>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</si>
  <si>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</si>
  <si>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</si>
  <si>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</si>
  <si>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</si>
  <si>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</si>
  <si>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</si>
  <si>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</si>
  <si>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</si>
  <si>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</si>
  <si>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</si>
  <si>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</si>
  <si>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</si>
  <si>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</si>
  <si>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0300125310</t>
  </si>
  <si>
    <t>2050025140</t>
  </si>
  <si>
    <t>Иные выплаты государственных (муниципальных) органов привлекаемым лицам</t>
  </si>
  <si>
    <t>2050025270</t>
  </si>
  <si>
    <t>123</t>
  </si>
  <si>
    <t>0203</t>
  </si>
  <si>
    <t>2050051180</t>
  </si>
  <si>
    <t>0310</t>
  </si>
  <si>
    <t>2050025110</t>
  </si>
  <si>
    <t>0314</t>
  </si>
  <si>
    <t>2050046010</t>
  </si>
  <si>
    <t>0409</t>
  </si>
  <si>
    <t>0100125160</t>
  </si>
  <si>
    <t>0100125170</t>
  </si>
  <si>
    <t>010019Д850</t>
  </si>
  <si>
    <t>010019Д851</t>
  </si>
  <si>
    <t>01001SД850</t>
  </si>
  <si>
    <t>01001SД851</t>
  </si>
  <si>
    <t>0503</t>
  </si>
  <si>
    <t>0100225190</t>
  </si>
  <si>
    <t>0100225210</t>
  </si>
  <si>
    <t>0100225230</t>
  </si>
  <si>
    <t>0707</t>
  </si>
  <si>
    <t>2050025090</t>
  </si>
  <si>
    <t>0801</t>
  </si>
  <si>
    <t>0100676300</t>
  </si>
  <si>
    <t>01006S6300</t>
  </si>
  <si>
    <t>01006Z6300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</si>
  <si>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</si>
  <si>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2050014010</t>
  </si>
  <si>
    <t>621</t>
  </si>
  <si>
    <t>2050025050</t>
  </si>
  <si>
    <t>Субсидии автономным учреждениям на иные цели</t>
  </si>
  <si>
    <t>2050025060</t>
  </si>
  <si>
    <t>622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</si>
  <si>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</si>
  <si>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</si>
  <si>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</si>
  <si>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</si>
  <si>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</si>
  <si>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</si>
  <si>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</si>
  <si>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</si>
  <si>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</si>
  <si>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</si>
  <si>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</si>
  <si>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</si>
  <si>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</si>
  <si>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</si>
  <si>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</si>
  <si>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</si>
  <si>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</si>
  <si>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</si>
  <si>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</si>
  <si>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</si>
  <si>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</si>
  <si>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</si>
  <si>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</si>
  <si>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</si>
  <si>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</si>
  <si>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</si>
  <si>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</si>
  <si>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</si>
  <si>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</si>
  <si>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</si>
  <si>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</si>
  <si>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</si>
  <si>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</si>
  <si>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</si>
  <si>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</si>
  <si>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  </t>
  </si>
  <si>
    <t>             Дата</t>
  </si>
  <si>
    <t>          по ОКПО</t>
  </si>
  <si>
    <t>    Глава по БК</t>
  </si>
  <si>
    <t>        по ОКТМО</t>
  </si>
  <si>
    <t>Единица измерения:  руб </t>
  </si>
  <si>
    <t> 2. Расходы бюджета</t>
  </si>
  <si>
    <t>              Форма 0503117  с.2</t>
  </si>
  <si>
    <t>                                  3. Источники финансирования дефицита бюджета</t>
  </si>
  <si>
    <t>                        Форма 0503117  с.3</t>
  </si>
  <si>
    <t>      в том числе:</t>
  </si>
  <si>
    <t>       из них:</t>
  </si>
  <si>
    <t>                                            (подпись)</t>
  </si>
  <si>
    <t>Главный бухгалтер ____________________ </t>
  </si>
</sst>
</file>

<file path=xl/styles.xml><?xml version="1.0" encoding="utf-8"?>
<styleSheet xmlns="http://schemas.openxmlformats.org/spreadsheetml/2006/main">
  <numFmts/>
  <fonts count="4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b/>
      <sz val="8.0000000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196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0" fillId="0" fontId="1" numFmtId="0" applyFont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 applyAlignment="1">
      <alignment horizontal="center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0" fillId="0" fontId="2" numFmtId="0" applyFont="1" applyAlignment="1">
      <alignment horizontal="left"/>
    </xf>
    <xf xfId="0" borderId="0" fillId="0" fontId="0" numFmtId="0" applyAlignment="1">
      <alignment horizontal="left"/>
    </xf>
    <xf xfId="0" borderId="0" fillId="0" fontId="0" numFmtId="49" applyNumberFormat="1"/>
    <xf xfId="0" borderId="5" fillId="0" fontId="0" numFmtId="49" applyBorder="1" applyNumberFormat="1"/>
    <xf xfId="0" borderId="6" fillId="0" fontId="2" numFmtId="49" applyFont="1" applyBorder="1" applyNumberFormat="1" applyAlignment="1">
      <alignment horizontal="center"/>
    </xf>
    <xf xfId="0" borderId="7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right"/>
    </xf>
    <xf xfId="0" borderId="1" fillId="0" fontId="2" numFmtId="49" applyFont="1" applyBorder="1" applyNumberFormat="1" applyAlignment="1" applyProtection="1">
      <alignment horizontal="center"/>
      <protection locked="0"/>
    </xf>
    <xf xfId="0" borderId="0" fillId="0" fontId="2" numFmtId="49" applyFont="1" applyNumberFormat="1" applyAlignment="1">
      <alignment horizontal="center"/>
    </xf>
    <xf xfId="0" borderId="5" fillId="0" fontId="2" numFmtId="0" applyFont="1" applyBorder="1" applyAlignment="1">
      <alignment horizontal="right"/>
    </xf>
    <xf xfId="0" borderId="8" fillId="0" fontId="2" numFmtId="14" applyFont="1" applyBorder="1" applyNumberFormat="1" applyAlignment="1" applyProtection="1">
      <alignment horizontal="center"/>
      <protection locked="0"/>
    </xf>
    <xf xfId="0" borderId="9" fillId="0" fontId="2" numFmtId="0" applyFont="1" applyBorder="1" applyAlignment="1">
      <alignment horizontal="left"/>
    </xf>
    <xf xfId="0" borderId="5" fillId="0" fontId="2" numFmtId="49" applyFont="1" applyBorder="1" applyNumberFormat="1" applyAlignment="1">
      <alignment horizontal="right"/>
    </xf>
    <xf xfId="0" borderId="8" fillId="0" fontId="2" numFmtId="49" applyFont="1" applyBorder="1" applyNumberFormat="1" applyAlignment="1" applyProtection="1">
      <alignment horizontal="center"/>
      <protection locked="0"/>
    </xf>
    <xf xfId="0" borderId="1" fillId="0" fontId="2" numFmtId="49" applyFont="1" applyBorder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left"/>
    </xf>
    <xf xfId="0" borderId="10" fillId="0" fontId="2" numFmtId="49" applyFont="1" applyBorder="1" applyNumberFormat="1" applyAlignment="1" applyProtection="1">
      <alignment horizontal="left"/>
      <protection locked="0"/>
    </xf>
    <xf xfId="0" borderId="0" fillId="0" fontId="2" numFmtId="0" applyFont="1"/>
    <xf xfId="0" borderId="9" fillId="0" fontId="2" numFmtId="49" applyFont="1" applyBorder="1" applyNumberFormat="1"/>
    <xf xfId="0" borderId="8" fillId="0" fontId="2" numFmtId="49" applyFont="1" applyBorder="1" applyNumberFormat="1" applyAlignment="1">
      <alignment horizontal="center"/>
    </xf>
    <xf xfId="0" borderId="5" fillId="0" fontId="2" numFmtId="49" applyFont="1" applyBorder="1" applyNumberFormat="1"/>
    <xf xfId="0" borderId="11" fillId="0" fontId="2" numFmtId="49" applyFont="1" applyBorder="1" applyNumberFormat="1" applyAlignment="1">
      <alignment horizontal="center"/>
    </xf>
    <xf xfId="0" borderId="12" fillId="0" fontId="1" numFmtId="0" applyFont="1" applyBorder="1" applyAlignment="1">
      <alignment horizontal="center"/>
    </xf>
    <xf xfId="0" borderId="0" fillId="0" fontId="3" numFmtId="49" applyFont="1" applyNumberFormat="1" applyAlignment="1">
      <alignment horizontal="center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3" fillId="0" fontId="2" numFmtId="49" applyFont="1" applyBorder="1" applyNumberFormat="1" applyAlignment="1">
      <alignment wrapText="1" horizontal="center" vertical="center"/>
    </xf>
    <xf xfId="0" borderId="14" fillId="0" fontId="2" numFmtId="49" applyFont="1" applyBorder="1" applyNumberFormat="1" applyAlignment="1">
      <alignment wrapText="1" horizontal="center" vertical="center"/>
    </xf>
    <xf xfId="0" borderId="15" fillId="0" fontId="2" numFmtId="49" applyFont="1" applyBorder="1" applyNumberFormat="1" applyAlignment="1">
      <alignment wrapText="1" horizontal="center" vertical="center"/>
    </xf>
    <xf xfId="0" borderId="10" fillId="0" fontId="2" numFmtId="49" applyFont="1" applyBorder="1" applyNumberFormat="1" applyAlignment="1">
      <alignment wrapText="1" horizontal="center" vertical="center"/>
    </xf>
    <xf xfId="0" borderId="0" fillId="0" fontId="2" numFmtId="49" applyFont="1" applyNumberFormat="1" applyAlignment="1">
      <alignment wrapText="1" horizontal="center" vertical="center"/>
    </xf>
    <xf xfId="0" borderId="16" fillId="0" fontId="2" numFmtId="49" applyFont="1" applyBorder="1" applyNumberFormat="1" applyAlignment="1">
      <alignment wrapText="1" horizontal="center" vertical="center"/>
    </xf>
    <xf xfId="0" borderId="17" fillId="0" fontId="2" numFmtId="49" applyFont="1" applyBorder="1" applyNumberFormat="1" applyAlignment="1">
      <alignment wrapText="1" horizontal="center" vertical="center"/>
    </xf>
    <xf xfId="0" borderId="13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horizontal="center" vertical="center"/>
    </xf>
    <xf xfId="0" borderId="18" fillId="0" fontId="2" numFmtId="0" applyFont="1" applyBorder="1" applyAlignment="1">
      <alignment horizontal="center" vertical="center"/>
    </xf>
    <xf xfId="0" borderId="19" fillId="0" fontId="2" numFmtId="0" applyFont="1" applyBorder="1" applyAlignment="1">
      <alignment horizontal="center" vertical="center"/>
    </xf>
    <xf xfId="0" borderId="20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vertical="center"/>
    </xf>
    <xf xfId="0" borderId="4" fillId="0" fontId="2" numFmtId="49" applyFont="1" applyBorder="1" applyNumberFormat="1" applyAlignment="1">
      <alignment horizontal="center" vertical="center"/>
    </xf>
    <xf xfId="0" borderId="18" fillId="0" fontId="2" numFmtId="49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horizontal="center" vertical="center"/>
    </xf>
    <xf xfId="0" borderId="21" fillId="2" fontId="2" numFmtId="0" applyFont="1" applyBorder="1" applyFill="1" applyAlignment="1">
      <alignment wrapText="1" horizontal="left"/>
    </xf>
    <xf xfId="0" borderId="22" fillId="2" fontId="2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 horizontal="center"/>
    </xf>
    <xf xfId="0" borderId="24" fillId="2" fontId="3" numFmtId="49" applyFont="1" applyBorder="1" applyFill="1" applyNumberFormat="1" applyAlignment="1">
      <alignment wrapText="1" horizontal="center"/>
    </xf>
    <xf xfId="0" borderId="25" fillId="2" fontId="3" numFmtId="49" applyFont="1" applyBorder="1" applyFill="1" applyNumberFormat="1" applyAlignment="1">
      <alignment wrapText="1" horizontal="center"/>
    </xf>
    <xf xfId="0" borderId="26" fillId="2" fontId="3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/>
    </xf>
    <xf xfId="0" borderId="23" fillId="3" fontId="3" numFmtId="4" applyFont="1" applyBorder="1" applyFill="1" applyNumberFormat="1" applyAlignment="1">
      <alignment horizontal="right"/>
    </xf>
    <xf xfId="0" borderId="27" fillId="3" fontId="3" numFmtId="4" applyFont="1" applyBorder="1" applyFill="1" applyNumberFormat="1" applyAlignment="1">
      <alignment horizontal="right"/>
    </xf>
    <xf xfId="0" borderId="7" fillId="0" fontId="0" numFmtId="0" applyBorder="1"/>
    <xf xfId="0" borderId="28" fillId="2" fontId="2" numFmtId="0" applyFont="1" applyBorder="1" applyFill="1" applyAlignment="1">
      <alignment wrapText="1" horizontal="left"/>
    </xf>
    <xf xfId="0" borderId="29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 horizontal="center"/>
    </xf>
    <xf xfId="0" borderId="15" fillId="2" fontId="2" numFmtId="49" applyFont="1" applyBorder="1" applyFill="1" applyNumberFormat="1" applyAlignment="1">
      <alignment wrapText="1" horizontal="center"/>
    </xf>
    <xf xfId="0" borderId="10" fillId="2" fontId="2" numFmtId="49" applyFont="1" applyBorder="1" applyFill="1" applyNumberFormat="1" applyAlignment="1">
      <alignment wrapText="1" horizontal="center"/>
    </xf>
    <xf xfId="0" borderId="13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/>
    </xf>
    <xf xfId="0" borderId="14" fillId="2" fontId="2" numFmtId="4" applyFont="1" applyBorder="1" applyFill="1" applyNumberFormat="1" applyAlignment="1">
      <alignment horizontal="right"/>
    </xf>
    <xf xfId="0" borderId="30" fillId="2" fontId="2" numFmtId="4" applyFont="1" applyBorder="1" applyFill="1" applyNumberFormat="1" applyAlignment="1">
      <alignment horizontal="right"/>
    </xf>
    <xf xfId="0" borderId="28" fillId="0" fontId="2" numFmtId="0" applyFont="1" applyBorder="1" applyAlignment="1" applyProtection="1">
      <alignment wrapText="1" horizontal="left"/>
      <protection locked="0"/>
    </xf>
    <xf xfId="0" borderId="29" fillId="0" fontId="2" numFmtId="49" applyFont="1" applyBorder="1" applyNumberFormat="1" applyAlignment="1">
      <alignment wrapText="1" horizontal="center"/>
    </xf>
    <xf xfId="0" borderId="31" fillId="0" fontId="2" numFmtId="49" applyFont="1" applyBorder="1" applyNumberFormat="1" applyAlignment="1" applyProtection="1">
      <alignment wrapText="1" horizontal="center"/>
      <protection locked="0"/>
    </xf>
    <xf xfId="0" borderId="32" fillId="0" fontId="2" numFmtId="49" applyFont="1" applyBorder="1" applyNumberFormat="1" applyAlignment="1" applyProtection="1">
      <alignment wrapText="1" horizontal="center"/>
      <protection locked="0"/>
    </xf>
    <xf xfId="0" borderId="15" fillId="0" fontId="2" numFmtId="49" applyFont="1" applyBorder="1" applyNumberFormat="1" applyAlignment="1" applyProtection="1">
      <alignment wrapText="1" horizontal="center"/>
      <protection locked="0"/>
    </xf>
    <xf xfId="0" borderId="13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/>
      <protection locked="0"/>
    </xf>
    <xf xfId="0" borderId="14" fillId="0" fontId="2" numFmtId="4" applyFont="1" applyBorder="1" applyNumberFormat="1" applyAlignment="1" applyProtection="1">
      <alignment wrapText="1" horizontal="right"/>
      <protection locked="0"/>
    </xf>
    <xf xfId="0" borderId="30" fillId="4" fontId="3" numFmtId="4" applyFont="1" applyBorder="1" applyFill="1" applyNumberFormat="1" applyAlignment="1">
      <alignment wrapText="1" horizontal="right"/>
    </xf>
    <xf xfId="0" borderId="7" fillId="4" fontId="2" numFmtId="49" applyFont="1" applyBorder="1" applyFill="1" applyNumberFormat="1" applyAlignment="1">
      <alignment wrapText="1" horizontal="right"/>
    </xf>
    <xf xfId="0" borderId="0" fillId="0" fontId="2" numFmtId="0" applyFont="1" applyAlignment="1">
      <alignment wrapText="1"/>
    </xf>
    <xf xfId="0" borderId="28" fillId="0" fontId="2" numFmtId="0" applyFont="1" applyBorder="1" applyAlignment="1">
      <alignment wrapText="1" horizontal="left"/>
    </xf>
    <xf xfId="0" borderId="33" fillId="0" fontId="2" numFmtId="49" applyFont="1" applyBorder="1" applyNumberFormat="1" applyAlignment="1">
      <alignment wrapText="1" horizontal="center"/>
    </xf>
    <xf xfId="0" borderId="34" fillId="0" fontId="2" numFmtId="49" applyFont="1" applyBorder="1" applyNumberFormat="1" applyAlignment="1">
      <alignment horizontal="center"/>
    </xf>
    <xf xfId="0" borderId="35" fillId="0" fontId="2" numFmtId="49" applyFont="1" applyBorder="1" applyNumberFormat="1" applyAlignment="1">
      <alignment horizontal="center"/>
    </xf>
    <xf xfId="0" borderId="36" fillId="0" fontId="2" numFmtId="49" applyFont="1" applyBorder="1" applyNumberFormat="1" applyAlignment="1">
      <alignment horizontal="center"/>
    </xf>
    <xf xfId="0" borderId="4" fillId="0" fontId="2" numFmtId="4" applyFont="1" applyBorder="1" applyNumberFormat="1" applyAlignment="1">
      <alignment horizontal="right"/>
    </xf>
    <xf xfId="0" borderId="37" fillId="4" fontId="2" numFmtId="4" applyFont="1" applyBorder="1" applyFill="1" applyNumberFormat="1" applyAlignment="1">
      <alignment horizontal="right"/>
    </xf>
    <xf xfId="0" borderId="7" fillId="4" fontId="2" numFmtId="4" applyFont="1" applyBorder="1" applyFill="1" applyNumberFormat="1" applyAlignment="1">
      <alignment horizontal="right"/>
    </xf>
    <xf xfId="0" borderId="38" fillId="0" fontId="2" numFmtId="0" applyFont="1" applyBorder="1" applyAlignment="1">
      <alignment wrapText="1"/>
    </xf>
    <xf xfId="0" borderId="12" fillId="0" fontId="2" numFmtId="49" applyFont="1" applyBorder="1" applyNumberFormat="1" applyAlignment="1">
      <alignment wrapText="1"/>
    </xf>
    <xf xfId="0" borderId="12" fillId="0" fontId="2" numFmtId="49" applyFont="1" applyBorder="1" applyNumberFormat="1" applyAlignment="1">
      <alignment horizontal="center"/>
    </xf>
    <xf xfId="0" borderId="12" fillId="0" fontId="2" numFmtId="49" applyFont="1" applyBorder="1" applyNumberFormat="1"/>
    <xf xfId="0" borderId="0" fillId="0" fontId="3" numFmtId="0" applyFont="1" applyAlignment="1">
      <alignment horizontal="center"/>
    </xf>
    <xf xfId="0" borderId="1" fillId="0" fontId="2" numFmtId="49" applyFont="1" applyBorder="1" applyNumberFormat="1" applyAlignment="1">
      <alignment horizontal="right"/>
    </xf>
    <xf xfId="0" borderId="0" fillId="0" fontId="2" numFmtId="49" applyFont="1" applyNumberFormat="1" applyAlignment="1">
      <alignment horizontal="right"/>
    </xf>
    <xf xfId="0" borderId="39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 horizontal="center"/>
      <protection locked="0"/>
    </xf>
    <xf xfId="0" borderId="7" fillId="4" fontId="2" numFmtId="49" applyFont="1" applyBorder="1" applyFill="1" applyNumberFormat="1" applyAlignment="1">
      <alignment horizontal="right"/>
    </xf>
    <xf xfId="0" borderId="40" fillId="0" fontId="2" numFmtId="0" applyFont="1" applyBorder="1" applyAlignment="1">
      <alignment wrapText="1" horizontal="left"/>
    </xf>
    <xf xfId="0" borderId="33" fillId="0" fontId="2" numFmtId="0" applyFont="1" applyBorder="1" applyAlignment="1">
      <alignment wrapText="1" horizontal="left"/>
    </xf>
    <xf xfId="0" borderId="1" fillId="0" fontId="2" numFmtId="0" applyFont="1" applyBorder="1" applyAlignment="1">
      <alignment wrapText="1" horizontal="left"/>
    </xf>
    <xf xfId="0" borderId="41" fillId="0" fontId="2" numFmtId="0" applyFont="1" applyBorder="1" applyAlignment="1">
      <alignment wrapText="1" horizontal="left"/>
    </xf>
    <xf xfId="0" borderId="41" fillId="0" fontId="2" numFmtId="49" applyFont="1" applyBorder="1" applyNumberFormat="1" applyAlignment="1">
      <alignment horizontal="center"/>
    </xf>
    <xf xfId="0" borderId="41" fillId="0" fontId="2" numFmtId="4" applyFont="1" applyBorder="1" applyNumberFormat="1" applyAlignment="1">
      <alignment horizontal="center"/>
    </xf>
    <xf xfId="0" borderId="0" fillId="0" fontId="2" numFmtId="4" applyFont="1" applyNumberFormat="1" applyAlignment="1">
      <alignment horizontal="center"/>
    </xf>
    <xf xfId="0" borderId="42" fillId="2" fontId="2" numFmtId="0" applyFont="1" applyBorder="1" applyFill="1" applyAlignment="1">
      <alignment wrapText="1" horizontal="left"/>
    </xf>
    <xf xfId="0" borderId="43" fillId="2" fontId="2" numFmtId="0" applyFont="1" applyBorder="1" applyFill="1" applyAlignment="1">
      <alignment wrapText="1" horizontal="center"/>
    </xf>
    <xf xfId="0" borderId="44" fillId="2" fontId="3" numFmtId="49" applyFont="1" applyBorder="1" applyFill="1" applyNumberFormat="1" applyAlignment="1">
      <alignment horizontal="center"/>
    </xf>
    <xf xfId="0" borderId="45" fillId="2" fontId="3" numFmtId="49" applyFont="1" applyBorder="1" applyFill="1" applyNumberFormat="1" applyAlignment="1">
      <alignment horizontal="center"/>
    </xf>
    <xf xfId="0" borderId="41" fillId="2" fontId="3" numFmtId="49" applyFont="1" applyBorder="1" applyFill="1" applyNumberFormat="1" applyAlignment="1">
      <alignment horizontal="center"/>
    </xf>
    <xf xfId="0" borderId="46" fillId="2" fontId="3" numFmtId="49" applyFont="1" applyBorder="1" applyFill="1" applyNumberFormat="1" applyAlignment="1">
      <alignment horizontal="center"/>
    </xf>
    <xf xfId="0" borderId="44" fillId="2" fontId="3" numFmtId="49" applyFont="1" applyBorder="1" applyFill="1" applyNumberFormat="1"/>
    <xf xfId="0" borderId="44" fillId="5" fontId="3" numFmtId="4" applyFont="1" applyBorder="1" applyFill="1" applyNumberFormat="1" applyAlignment="1">
      <alignment horizontal="right"/>
    </xf>
    <xf xfId="0" borderId="47" fillId="2" fontId="3" numFmtId="49" applyFont="1" applyBorder="1" applyFill="1" applyNumberFormat="1" applyAlignment="1">
      <alignment horizontal="center"/>
    </xf>
    <xf xfId="0" borderId="9" fillId="0" fontId="2" numFmtId="0" applyFont="1" applyBorder="1" applyAlignment="1">
      <alignment wrapText="1" horizontal="left"/>
    </xf>
    <xf xfId="0" borderId="12" fillId="0" fontId="2" numFmtId="49" applyFont="1" applyBorder="1" applyNumberFormat="1" applyAlignment="1">
      <alignment wrapText="1" horizontal="center"/>
    </xf>
    <xf xfId="0" borderId="1" fillId="0" fontId="0" numFmtId="49" applyBorder="1" applyNumberFormat="1" applyAlignment="1">
      <alignment horizontal="left"/>
    </xf>
    <xf xfId="0" borderId="23" fillId="5" fontId="3" numFmtId="4" applyFont="1" applyBorder="1" applyFill="1" applyNumberFormat="1" applyAlignment="1">
      <alignment horizontal="right"/>
    </xf>
    <xf xfId="0" borderId="27" fillId="5" fontId="3" numFmtId="4" applyFont="1" applyBorder="1" applyFill="1" applyNumberFormat="1" applyAlignment="1">
      <alignment horizontal="right"/>
    </xf>
    <xf xfId="0" borderId="48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 horizontal="center"/>
    </xf>
    <xf xfId="0" borderId="49" fillId="2" fontId="2" numFmtId="49" applyFont="1" applyBorder="1" applyFill="1" applyNumberFormat="1" applyAlignment="1">
      <alignment wrapText="1" horizontal="center"/>
    </xf>
    <xf xfId="0" borderId="9" fillId="2" fontId="2" numFmtId="49" applyFont="1" applyBorder="1" applyFill="1" applyNumberFormat="1" applyAlignment="1">
      <alignment wrapText="1" horizontal="center"/>
    </xf>
    <xf xfId="0" borderId="50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/>
    </xf>
    <xf xfId="0" borderId="16" fillId="2" fontId="2" numFmtId="4" applyFont="1" applyBorder="1" applyFill="1" applyNumberFormat="1" applyAlignment="1">
      <alignment horizontal="center"/>
    </xf>
    <xf xfId="0" borderId="51" fillId="2" fontId="2" numFmtId="4" applyFont="1" applyBorder="1" applyFill="1" applyNumberFormat="1" applyAlignment="1">
      <alignment horizontal="center"/>
    </xf>
    <xf xfId="0" borderId="52" fillId="2" fontId="2" numFmtId="49" applyFont="1" applyBorder="1" applyFill="1" applyNumberFormat="1" applyAlignment="1">
      <alignment wrapText="1" horizontal="center"/>
    </xf>
    <xf xfId="0" borderId="17" fillId="2" fontId="3" numFmtId="49" applyFont="1" applyBorder="1" applyFill="1" applyNumberFormat="1" applyAlignment="1">
      <alignment horizontal="center"/>
    </xf>
    <xf xfId="0" borderId="53" fillId="2" fontId="3" numFmtId="49" applyFont="1" applyBorder="1" applyFill="1" applyNumberFormat="1" applyAlignment="1">
      <alignment horizontal="center"/>
    </xf>
    <xf xfId="0" borderId="1" fillId="2" fontId="3" numFmtId="49" applyFont="1" applyBorder="1" applyFill="1" applyNumberFormat="1" applyAlignment="1">
      <alignment horizontal="center"/>
    </xf>
    <xf xfId="0" borderId="54" fillId="2" fontId="3" numFmtId="49" applyFont="1" applyBorder="1" applyFill="1" applyNumberFormat="1" applyAlignment="1">
      <alignment horizontal="center"/>
    </xf>
    <xf xfId="0" borderId="17" fillId="2" fontId="3" numFmtId="49" applyFont="1" applyBorder="1" applyFill="1" applyNumberFormat="1"/>
    <xf xfId="0" borderId="17" fillId="3" fontId="3" numFmtId="4" applyFont="1" applyBorder="1" applyFill="1" applyNumberFormat="1" applyAlignment="1">
      <alignment horizontal="right"/>
    </xf>
    <xf xfId="0" borderId="55" fillId="3" fontId="3" numFmtId="4" applyFont="1" applyBorder="1" applyFill="1" applyNumberFormat="1" applyAlignment="1">
      <alignment horizontal="right"/>
    </xf>
    <xf xfId="0" borderId="14" fillId="2" fontId="2" numFmtId="49" applyFont="1" applyBorder="1" applyFill="1" applyNumberFormat="1" applyAlignment="1">
      <alignment horizontal="center"/>
    </xf>
    <xf xfId="0" borderId="15" fillId="2" fontId="2" numFmtId="49" applyFont="1" applyBorder="1" applyFill="1" applyNumberFormat="1" applyAlignment="1">
      <alignment horizontal="center"/>
    </xf>
    <xf xfId="0" borderId="10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4" fillId="2" fontId="2" numFmtId="49" applyFont="1" applyBorder="1" applyFill="1" applyNumberFormat="1"/>
    <xf xfId="0" borderId="14" fillId="2" fontId="2" numFmtId="4" applyFont="1" applyBorder="1" applyFill="1" applyNumberFormat="1" applyAlignment="1">
      <alignment horizontal="center"/>
    </xf>
    <xf xfId="0" borderId="30" fillId="2" fontId="2" numFmtId="4" applyFont="1" applyBorder="1" applyFill="1" applyNumberFormat="1" applyAlignment="1">
      <alignment horizontal="center"/>
    </xf>
    <xf xfId="0" borderId="28" fillId="6" fontId="2" numFmtId="0" applyFont="1" applyBorder="1" applyFill="1" applyAlignment="1" applyProtection="1">
      <alignment wrapText="1" horizontal="left"/>
      <protection locked="0"/>
    </xf>
    <xf xfId="0" borderId="29" fillId="6" fontId="2" numFmtId="49" applyFont="1" applyBorder="1" applyFill="1" applyNumberFormat="1" applyAlignment="1">
      <alignment wrapText="1" horizontal="center"/>
    </xf>
    <xf xfId="0" borderId="56" fillId="6" fontId="2" numFmtId="49" applyFont="1" applyBorder="1" applyFill="1" applyNumberFormat="1" applyAlignment="1" applyProtection="1">
      <alignment wrapText="1" horizontal="center"/>
      <protection locked="0"/>
    </xf>
    <xf xfId="0" borderId="57" fillId="6" fontId="2" numFmtId="49" applyFont="1" applyBorder="1" applyFill="1" applyNumberFormat="1" applyAlignment="1" applyProtection="1">
      <alignment wrapText="1" horizontal="center"/>
      <protection locked="0"/>
    </xf>
    <xf xfId="0" borderId="15" fillId="6" fontId="2" numFmtId="49" applyFont="1" applyBorder="1" applyFill="1" applyNumberFormat="1" applyAlignment="1" applyProtection="1">
      <alignment wrapText="1" horizontal="center"/>
      <protection locked="0"/>
    </xf>
    <xf xfId="0" borderId="13" fillId="6" fontId="2" numFmtId="49" applyFont="1" applyBorder="1" applyFill="1" applyNumberFormat="1" applyAlignment="1" applyProtection="1">
      <alignment wrapText="1" horizontal="center"/>
      <protection locked="0"/>
    </xf>
    <xf xfId="0" borderId="14" fillId="6" fontId="2" numFmtId="49" applyFont="1" applyBorder="1" applyFill="1" applyNumberFormat="1" applyAlignment="1" applyProtection="1">
      <alignment wrapText="1"/>
      <protection locked="0"/>
    </xf>
    <xf xfId="0" borderId="14" fillId="6" fontId="2" numFmtId="4" applyFont="1" applyBorder="1" applyFill="1" applyNumberFormat="1" applyAlignment="1" applyProtection="1">
      <alignment wrapText="1" horizontal="right"/>
      <protection locked="0"/>
    </xf>
    <xf xfId="0" borderId="30" fillId="7" fontId="3" numFmtId="4" applyFont="1" applyBorder="1" applyFill="1" applyNumberFormat="1" applyAlignment="1">
      <alignment wrapText="1" horizontal="right"/>
    </xf>
    <xf xfId="0" borderId="7" fillId="7" fontId="2" numFmtId="4" applyFont="1" applyBorder="1" applyFill="1" applyNumberFormat="1" applyAlignment="1">
      <alignment wrapText="1" horizontal="right"/>
    </xf>
    <xf xfId="0" borderId="0" fillId="6" fontId="2" numFmtId="0" applyFont="1" applyFill="1" applyAlignment="1">
      <alignment wrapText="1"/>
    </xf>
    <xf xfId="0" borderId="29" fillId="0" fontId="2" numFmtId="49" applyFont="1" applyBorder="1" applyNumberFormat="1" applyAlignment="1">
      <alignment wrapText="1" horizontal="left"/>
    </xf>
    <xf xfId="0" borderId="14" fillId="0" fontId="2" numFmtId="49" applyFont="1" applyBorder="1" applyNumberFormat="1" applyAlignment="1">
      <alignment horizontal="center"/>
    </xf>
    <xf xfId="0" borderId="15" fillId="0" fontId="2" numFmtId="49" applyFont="1" applyBorder="1" applyNumberFormat="1" applyAlignment="1">
      <alignment horizontal="center"/>
    </xf>
    <xf xfId="0" borderId="10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4" fillId="0" fontId="2" numFmtId="4" applyFont="1" applyBorder="1" applyNumberFormat="1" applyAlignment="1">
      <alignment horizontal="center"/>
    </xf>
    <xf xfId="0" borderId="30" fillId="4" fontId="2" numFmtId="4" applyFont="1" applyBorder="1" applyFill="1" applyNumberFormat="1" applyAlignment="1">
      <alignment horizontal="center"/>
    </xf>
    <xf xfId="0" borderId="7" fillId="4" fontId="2" numFmtId="4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5" fillId="2" fontId="3" numFmtId="49" applyFont="1" applyBorder="1" applyFill="1" applyNumberFormat="1" applyAlignment="1">
      <alignment horizontal="center"/>
    </xf>
    <xf xfId="0" borderId="10" fillId="2" fontId="3" numFmtId="49" applyFont="1" applyBorder="1" applyFill="1" applyNumberFormat="1" applyAlignment="1">
      <alignment horizontal="center"/>
    </xf>
    <xf xfId="0" borderId="13" fillId="2" fontId="3" numFmtId="49" applyFont="1" applyBorder="1" applyFill="1" applyNumberFormat="1" applyAlignment="1">
      <alignment horizontal="center"/>
    </xf>
    <xf xfId="0" borderId="14" fillId="3" fontId="3" numFmtId="4" applyFont="1" applyBorder="1" applyFill="1" applyNumberFormat="1" applyAlignment="1">
      <alignment horizontal="right"/>
    </xf>
    <xf xfId="0" borderId="30" fillId="3" fontId="3" numFmtId="4" applyFont="1" applyBorder="1" applyFill="1" applyNumberFormat="1" applyAlignment="1">
      <alignment horizontal="right"/>
    </xf>
    <xf xfId="0" borderId="14" fillId="3" fontId="3" numFmtId="49" applyFont="1" applyBorder="1" applyFill="1" applyNumberFormat="1" applyAlignment="1">
      <alignment horizontal="center"/>
    </xf>
    <xf xfId="0" borderId="15" fillId="3" fontId="3" numFmtId="49" applyFont="1" applyBorder="1" applyFill="1" applyNumberFormat="1" applyAlignment="1">
      <alignment horizontal="center"/>
    </xf>
    <xf xfId="0" borderId="10" fillId="3" fontId="3" numFmtId="49" applyFont="1" applyBorder="1" applyFill="1" applyNumberFormat="1" applyAlignment="1">
      <alignment horizontal="center"/>
    </xf>
    <xf xfId="0" borderId="13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/>
    <xf xfId="0" borderId="56" fillId="0" fontId="2" numFmtId="49" applyFont="1" applyBorder="1" applyNumberFormat="1" applyAlignment="1" applyProtection="1">
      <alignment horizontal="center"/>
      <protection locked="0"/>
    </xf>
    <xf xfId="0" borderId="57" fillId="0" fontId="2" numFmtId="49" applyFont="1" applyBorder="1" applyNumberFormat="1" applyAlignment="1" applyProtection="1">
      <alignment horizontal="center"/>
      <protection locked="0"/>
    </xf>
    <xf xfId="0" borderId="15" fillId="0" fontId="2" numFmtId="49" applyFont="1" applyBorder="1" applyNumberFormat="1" applyAlignment="1" applyProtection="1">
      <alignment horizontal="center"/>
      <protection locked="0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4" fillId="0" fontId="2" numFmtId="49" applyFont="1" applyBorder="1" applyNumberFormat="1" applyProtection="1">
      <protection locked="0"/>
    </xf>
    <xf xfId="0" borderId="14" fillId="0" fontId="2" numFmtId="4" applyFont="1" applyBorder="1" applyNumberFormat="1" applyAlignment="1" applyProtection="1">
      <alignment horizontal="right"/>
      <protection locked="0"/>
    </xf>
    <xf xfId="0" borderId="30" fillId="2" fontId="3" numFmtId="0" applyFont="1" applyBorder="1" applyFill="1" applyAlignment="1">
      <alignment horizontal="center"/>
    </xf>
    <xf xfId="0" borderId="7" fillId="4" fontId="2" numFmtId="0" applyFont="1" applyBorder="1" applyFill="1"/>
    <xf xfId="0" borderId="30" fillId="2" fontId="3" numFmtId="49" applyFont="1" applyBorder="1" applyFill="1" applyNumberFormat="1" applyAlignment="1">
      <alignment horizontal="center"/>
    </xf>
    <xf xfId="0" borderId="7" fillId="4" fontId="2" numFmtId="49" applyFont="1" applyBorder="1" applyFill="1" applyNumberFormat="1"/>
    <xf xfId="0" borderId="4" fillId="0" fontId="2" numFmtId="49" applyFont="1" applyBorder="1" applyNumberFormat="1" applyAlignment="1">
      <alignment horizontal="center"/>
    </xf>
    <xf xfId="0" borderId="37" fillId="0" fontId="2" numFmtId="49" applyFont="1" applyBorder="1" applyNumberFormat="1" applyAlignment="1">
      <alignment horizontal="center"/>
    </xf>
    <xf xfId="0" borderId="0" fillId="0" fontId="2" numFmtId="0" applyFont="1" applyAlignment="1">
      <alignment wrapText="1" horizontal="left"/>
    </xf>
    <xf xfId="0" borderId="0" fillId="8" fontId="2" numFmtId="0" applyFont="1" applyFill="1"/>
    <xf xfId="0" borderId="1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center"/>
    </xf>
    <xf xfId="0" borderId="1" fillId="0" fontId="2" numFmtId="49" applyFont="1" applyBorder="1" applyNumberFormat="1" applyAlignment="1">
      <alignment horizontal="center"/>
    </xf>
    <xf xfId="0" borderId="9" fillId="0" fontId="2" numFmtId="49" applyFont="1" applyBorder="1" applyNumberFormat="1" applyAlignment="1">
      <alignment wrapText="1" horizontal="center"/>
    </xf>
    <xf xfId="0" borderId="9" fillId="0" fontId="2" numFmtId="0" applyFont="1" applyBorder="1" applyAlignment="1">
      <alignment horizontal="center"/>
    </xf>
    <xf xfId="0" borderId="1" fillId="0" fontId="0" numFmtId="49" applyBorder="1" applyNumberFormat="1" applyAlignment="1" applyProtection="1">
      <alignment horizontal="center"/>
      <protection locked="0"/>
    </xf>
    <xf xfId="0" borderId="0" fillId="0" fontId="0" numFmtId="49" applyNumberFormat="1" applyAlignment="1">
      <alignment horizontal="center"/>
    </xf>
    <xf xfId="0" borderId="10" fillId="6" fontId="2" numFmtId="49" applyFont="1" applyBorder="1" applyFill="1" applyNumberFormat="1" applyAlignment="1" applyProtection="1">
      <alignment wrapText="1" horizontal="center"/>
      <protection locked="0"/>
    </xf>
    <xf xfId="0" borderId="10" fillId="0" fontId="2" numFmtId="49" applyFont="1" applyBorder="1" applyNumberFormat="1" applyAlignment="1" applyProtection="1">
      <alignment horizontal="center"/>
      <protection locked="0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40"/>
  <cols>
    <col width="0.85546875" customWidth="1" min="1" max="1"/>
    <col width="44.71093750" customWidth="1" min="2" max="2"/>
    <col width="5.71093750" customWidth="1" min="3" max="3"/>
    <col width="5.71093750" customWidth="1" min="4" max="4"/>
    <col width="6.71093750" customWidth="1" min="5" max="5"/>
    <col width="11.71093750" customWidth="1" min="6" max="6"/>
    <col width="5.71093750" customWidth="1" min="7" max="7"/>
    <col hidden="1"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0.00000000" customWidth="1" min="15" max="15"/>
    <col hidden="1" width="0.00000000" customWidth="1" min="16" max="16"/>
    <col hidden="1" width="0.00000000" customWidth="1" min="17" max="17"/>
    <col hidden="1" width="0.00000000" customWidth="1" min="18" max="18"/>
    <col hidden="1" width="0.00000000" customWidth="1" min="19" max="19"/>
    <col hidden="1" width="0.000000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5</v>
      </c>
      <c s="16" r="C4" t="s">
        <v>6</v>
      </c>
      <c s="16" r="D4"/>
      <c s="16" r="E4"/>
      <c s="17" r="F4"/>
      <c s="17" r="G4"/>
      <c s="9" r="H4"/>
      <c s="9" r="I4"/>
      <c s="18" r="J4" t="s">
        <v>7</v>
      </c>
      <c s="19" r="K4">
        <v>45748.00000000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9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14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17</v>
      </c>
      <c s="22" r="K7" t="s">
        <v>18</v>
      </c>
      <c s="14" r="L7" t="s">
        <v>19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20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21</v>
      </c>
      <c s="9" r="C9"/>
      <c s="9" r="D9"/>
      <c s="9" r="E9"/>
      <c s="9" r="F9"/>
      <c s="9" r="G9"/>
      <c s="9" r="H9"/>
      <c s="7" r="I9"/>
      <c s="29" r="J9"/>
      <c s="30" r="K9" t="s">
        <v>22</v>
      </c>
      <c s="14" r="L9" t="s">
        <v>23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24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25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26</v>
      </c>
      <c s="36" r="C12" t="s">
        <v>27</v>
      </c>
      <c s="36" r="D12" t="s">
        <v>28</v>
      </c>
      <c s="37" r="E12"/>
      <c s="38" r="F12"/>
      <c s="35" r="G12"/>
      <c s="36" r="H12"/>
      <c s="36" r="I12" t="s">
        <v>29</v>
      </c>
      <c s="36" r="J12" t="s">
        <v>30</v>
      </c>
      <c s="37" r="K12" t="s">
        <v>31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40" r="D13"/>
      <c s="40" r="H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41" r="D14"/>
      <c s="41" r="H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4" r="E15"/>
      <c s="45" r="F15"/>
      <c s="46" r="G15"/>
      <c s="47" r="H15"/>
      <c s="48" r="I15" t="s">
        <v>4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6" r="G16"/>
      <c s="57" r="H16"/>
      <c s="58" r="I16">
        <v>50476700.00000000</v>
      </c>
      <c s="58" r="J16">
        <v>10537261.24000000</v>
      </c>
      <c s="59" r="K16">
        <v>40059931.91000000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6" r="G17"/>
      <c s="67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4" r="F18"/>
      <c s="75" r="G18"/>
      <c s="76" r="H18"/>
      <c s="77" r="I18">
        <v>5900000.00000000</v>
      </c>
      <c s="77" r="J18">
        <v>2248941.86000000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4" r="F19"/>
      <c s="75" r="G19"/>
      <c s="76" r="H19"/>
      <c s="77" r="I19">
        <v>3400.00000000</v>
      </c>
      <c s="77" r="J19">
        <v>18562.10000000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4" r="F20"/>
      <c s="75" r="G20"/>
      <c s="76" r="H20"/>
      <c s="77" r="I20">
        <v>102500.00000000</v>
      </c>
      <c s="77" r="J20">
        <v>655.09000000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4" r="F21"/>
      <c s="75" r="G21"/>
      <c s="76" r="H21"/>
      <c s="77" r="I21">
        <v>283800.00000000</v>
      </c>
      <c s="77" r="J21">
        <v>29588.20000000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4" r="F22"/>
      <c s="75" r="G22"/>
      <c s="76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4" r="F23"/>
      <c s="75" r="G23"/>
      <c s="76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4" r="F24"/>
      <c s="75" r="G24"/>
      <c s="76" r="H24"/>
      <c s="77" r="I24">
        <v>190100.00000000</v>
      </c>
      <c s="77" r="J24">
        <v>227.76000000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4" r="F25"/>
      <c s="75" r="G25"/>
      <c s="76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41.74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4" r="F26"/>
      <c s="75" r="G26"/>
      <c s="76" r="H26"/>
      <c s="77" r="I26"/>
      <c s="77" r="J26">
        <v>265.72000000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92.423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4" r="F27"/>
      <c s="75" r="G27"/>
      <c s="76" r="H27"/>
      <c s="77" r="I27">
        <v>1953200.00000000</v>
      </c>
      <c s="77" r="J27">
        <v>440565.17000000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102.559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4" r="F28"/>
      <c s="75" r="G28"/>
      <c s="76" r="H28"/>
      <c s="77" r="I28">
        <v>8800.00000000</v>
      </c>
      <c s="77" r="J28">
        <v>2503.30000000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4" r="F29"/>
      <c s="75" r="G29"/>
      <c s="76" r="H29"/>
      <c s="77" r="I29">
        <v>1972600.00000000</v>
      </c>
      <c s="77" r="J29">
        <v>491730.34000000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92.423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4" r="F30"/>
      <c s="75" r="G30"/>
      <c s="76" r="H30"/>
      <c s="77" r="I30">
        <v>-200100.00000000</v>
      </c>
      <c s="77" r="J30">
        <v>-37886.62000000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15.000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4" r="F31"/>
      <c s="75" r="G31"/>
      <c s="76" r="H31"/>
      <c s="77" r="I31">
        <v>2631000.00000000</v>
      </c>
      <c s="77" r="J31">
        <v>2392105.80000000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4" r="F32"/>
      <c s="75" r="G32"/>
      <c s="76" r="H32"/>
      <c s="77" r="I32">
        <v>3937000.00000000</v>
      </c>
      <c s="77" r="J32">
        <v>224669.48000000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4" r="F33"/>
      <c s="75" r="G33"/>
      <c s="76" r="H33"/>
      <c s="77" r="I33">
        <v>9670000.00000000</v>
      </c>
      <c s="77" r="J33">
        <v>2169209.88000000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31.607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4" r="F34"/>
      <c s="75" r="G34"/>
      <c s="76" r="H34"/>
      <c s="77" r="I34">
        <v>7153000.00000000</v>
      </c>
      <c s="77" r="J34">
        <v>903815.33000000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51.879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4" r="F35"/>
      <c s="75" r="G35"/>
      <c s="76" r="H35"/>
      <c s="77" r="I35">
        <v>15000.00000000</v>
      </c>
      <c s="77" r="J35">
        <v>3080.00000000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62.015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4" r="F36"/>
      <c s="75" r="G36"/>
      <c s="76" r="H36"/>
      <c s="77" r="I36"/>
      <c s="77" r="J36">
        <v>5616.92000000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31.607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4" r="F37"/>
      <c s="75" r="G37"/>
      <c s="76" r="H37"/>
      <c s="77" r="I37">
        <v>40700.00000000</v>
      </c>
      <c s="77" r="J37">
        <v>10162.50000000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41.743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4" r="F38"/>
      <c s="75" r="G38"/>
      <c s="76" r="H38"/>
      <c s="77" r="I38">
        <v>1102000.00000000</v>
      </c>
      <c s="77" r="J38">
        <v>0.00000000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21.471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4" r="F39"/>
      <c s="75" r="G39"/>
      <c s="76" r="H39"/>
      <c s="77" r="I39">
        <v>42000.00000000</v>
      </c>
      <c s="77" r="J39">
        <v>141448.41000000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31.607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4" r="F40"/>
      <c s="75" r="G40"/>
      <c s="76" r="H40"/>
      <c s="77" r="I40">
        <v>5853400.00000000</v>
      </c>
      <c s="77" r="J40">
        <v>1185000.00000000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15.000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4" r="F41"/>
      <c s="75" r="G41"/>
      <c s="76" r="H41"/>
      <c s="77" r="I41">
        <v>8474000.00000000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31.607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4" r="F42"/>
      <c s="75" r="G42"/>
      <c s="76" r="H42"/>
      <c s="77" r="I42">
        <v>403100.00000000</v>
      </c>
      <c s="77" r="J42">
        <v>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41.74300000" customHeight="1">
      <c s="0" r="A43"/>
      <c s="70" r="B43" t="s">
        <v>89</v>
      </c>
      <c s="71" r="C43" t="s">
        <v>35</v>
      </c>
      <c s="72" r="D43" t="s">
        <v>39</v>
      </c>
      <c s="73" r="E43" t="s">
        <v>90</v>
      </c>
      <c s="74" r="F43"/>
      <c s="75" r="G43"/>
      <c s="76" r="H43"/>
      <c s="77" r="I43">
        <v>820300.00000000</v>
      </c>
      <c s="77" r="J43">
        <v>307000.00000000</v>
      </c>
      <c s="78" r="K43">
        <f>IF(IF(I43="",0,I43)=0,0,(IF(I43&gt;0,IF(J43&gt;I43,0,I43-J43),IF(J43&gt;I43,I43-J43,0))))</f>
      </c>
      <c s="79" r="L43"/>
      <c s="80" r="M43">
        <f>IF(D43="","000",D43)&amp;IF(E43="","00000000000000000",E43)</f>
      </c>
      <c s="80" r="N43"/>
      <c s="80" r="O43"/>
      <c s="80" r="P43"/>
      <c s="80" r="Q43"/>
      <c s="80" r="R43"/>
      <c s="80" r="S43"/>
      <c s="80" r="T43"/>
      <c s="80" r="U43"/>
    </row>
    <row r="44" ht="0.75000000" customHeight="1">
      <c s="0" r="A44"/>
      <c s="81" r="B44"/>
      <c s="82" r="C44"/>
      <c s="83" r="D44"/>
      <c s="84" r="E44"/>
      <c s="83" r="F44"/>
      <c s="85" r="G44"/>
      <c s="84" r="H44"/>
      <c s="86" r="I44"/>
      <c s="86" r="J44"/>
      <c s="87" r="K44"/>
      <c s="88" r="L44"/>
      <c s="0" r="M44"/>
      <c s="0" r="N44"/>
      <c s="0" r="O44"/>
      <c s="0" r="P44"/>
      <c s="0" r="Q44"/>
      <c s="0" r="R44"/>
      <c s="0" r="S44"/>
      <c s="0" r="T44"/>
      <c s="0" r="U44"/>
    </row>
    <row r="45" ht="15.00000000" customHeight="1">
      <c s="0" r="A45"/>
      <c s="89" r="B45"/>
      <c s="90" r="C45"/>
      <c s="91" r="D45"/>
      <c s="91" r="E45"/>
      <c s="91" r="F45"/>
      <c s="91" r="G45"/>
      <c s="91" r="H45"/>
      <c s="92" r="I45"/>
      <c s="92" r="J45"/>
      <c s="91" r="K45"/>
      <c s="17" r="L45"/>
      <c s="0" r="M45"/>
      <c s="0" r="N45"/>
      <c s="0" r="O45"/>
      <c s="0" r="P45"/>
      <c s="0" r="Q45"/>
      <c s="0" r="R45"/>
      <c s="0" r="S45"/>
      <c s="0" r="T45"/>
      <c s="0" r="U45"/>
    </row>
    <row r="46" ht="12.75000000" customHeight="1">
      <c s="0" r="A46"/>
      <c s="4" r="B46" t="s">
        <v>91</v>
      </c>
      <c s="4" r="C46"/>
      <c s="4" r="D46"/>
      <c s="4" r="E46"/>
      <c s="4" r="F46"/>
      <c s="4" r="G46"/>
      <c s="4" r="H46"/>
      <c s="4" r="I46"/>
      <c s="4" r="J46"/>
      <c s="4" r="K46"/>
      <c s="93" r="L46"/>
      <c s="0" r="M46"/>
      <c s="0" r="N46"/>
      <c s="0" r="O46"/>
      <c s="0" r="P46"/>
      <c s="0" r="Q46"/>
      <c s="0" r="R46"/>
      <c s="0" r="S46"/>
      <c s="0" r="T46"/>
      <c s="0" r="U46"/>
    </row>
    <row r="47" ht="15.00000000" customHeight="1">
      <c s="0" r="A47"/>
      <c s="33" r="B47"/>
      <c s="33" r="C47"/>
      <c s="1" r="D47"/>
      <c s="1" r="E47"/>
      <c s="1" r="F47"/>
      <c s="1" r="G47"/>
      <c s="1" r="H47"/>
      <c s="34" r="I47"/>
      <c s="34" r="J47"/>
      <c s="94" r="K47" t="s">
        <v>92</v>
      </c>
      <c s="95" r="L47"/>
      <c s="0" r="M47"/>
      <c s="0" r="N47"/>
      <c s="0" r="O47"/>
      <c s="0" r="P47"/>
      <c s="0" r="Q47"/>
      <c s="0" r="R47"/>
      <c s="0" r="S47"/>
      <c s="0" r="T47"/>
      <c s="0" r="U47"/>
    </row>
    <row r="48" ht="12.75000000" customHeight="1">
      <c s="0" r="A48"/>
      <c s="35" r="B48" t="s">
        <v>26</v>
      </c>
      <c s="36" r="C48" t="s">
        <v>27</v>
      </c>
      <c s="36" r="D48" t="s">
        <v>93</v>
      </c>
      <c s="37" r="E48"/>
      <c s="38" r="F48"/>
      <c s="35" r="G48"/>
      <c s="36" r="H48"/>
      <c s="36" r="I48" t="s">
        <v>29</v>
      </c>
      <c s="36" r="J48" t="s">
        <v>30</v>
      </c>
      <c s="37" r="K48" t="s">
        <v>31</v>
      </c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40" r="D49"/>
      <c s="40" r="H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5.00000000" customHeight="1">
      <c s="0" r="A50"/>
      <c s="35" r="B50"/>
      <c s="36" r="C50"/>
      <c s="41" r="D50"/>
      <c s="41" r="H50"/>
      <c s="36" r="I50"/>
      <c s="36" r="J50"/>
      <c s="37" r="K50"/>
      <c s="39" r="L50"/>
      <c s="0" r="M50"/>
      <c s="0" r="N50"/>
      <c s="0" r="O50"/>
      <c s="0" r="P50"/>
      <c s="0" r="Q50"/>
      <c s="0" r="R50"/>
      <c s="0" r="S50"/>
      <c s="0" r="T50"/>
      <c s="0" r="U50"/>
    </row>
    <row r="51" ht="13.50000000" customHeight="1">
      <c s="0" r="A51"/>
      <c s="42" r="B51">
        <v>1</v>
      </c>
      <c s="43" r="C51">
        <v>2</v>
      </c>
      <c s="43" r="D51">
        <v>3</v>
      </c>
      <c s="44" r="E51"/>
      <c s="45" r="F51"/>
      <c s="46" r="G51"/>
      <c s="47" r="H51"/>
      <c s="48" r="I51" t="s">
        <v>4</v>
      </c>
      <c s="48" r="J51" t="s">
        <v>32</v>
      </c>
      <c s="49" r="K51" t="s">
        <v>33</v>
      </c>
      <c s="50" r="L51"/>
      <c s="0" r="M51"/>
      <c s="0" r="N51"/>
      <c s="0" r="O51"/>
      <c s="0" r="P51"/>
      <c s="0" r="Q51"/>
      <c s="0" r="R51"/>
      <c s="0" r="S51"/>
      <c s="0" r="T51"/>
      <c s="0" r="U51"/>
    </row>
    <row r="52" ht="15.00000000" customHeight="1">
      <c s="0" r="A52"/>
      <c s="51" r="B52" t="s">
        <v>94</v>
      </c>
      <c s="52" r="C52" t="s">
        <v>95</v>
      </c>
      <c s="53" r="D52" t="s">
        <v>36</v>
      </c>
      <c s="54" r="E52"/>
      <c s="55" r="F52"/>
      <c s="56" r="G52"/>
      <c s="57" r="H52"/>
      <c s="58" r="I52">
        <v>51889550.70000000</v>
      </c>
      <c s="58" r="J52">
        <v>10020612.90000000</v>
      </c>
      <c s="59" r="K52">
        <v>41868937.80000000</v>
      </c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12.75000000" customHeight="1">
      <c s="0" r="A53"/>
      <c s="61" r="B53" t="s">
        <v>37</v>
      </c>
      <c s="62" r="C53"/>
      <c s="63" r="D53"/>
      <c s="64" r="E53"/>
      <c s="65" r="F53"/>
      <c s="66" r="G53"/>
      <c s="67" r="H53"/>
      <c s="68" r="I53"/>
      <c s="68" r="J53"/>
      <c s="69" r="K53"/>
      <c s="60" r="L53"/>
      <c s="0" r="M53"/>
      <c s="0" r="N53"/>
      <c s="0" r="O53"/>
      <c s="0" r="P53"/>
      <c s="0" r="Q53"/>
      <c s="0" r="R53"/>
      <c s="0" r="S53"/>
      <c s="0" r="T53"/>
      <c s="0" r="U53"/>
    </row>
    <row r="54" ht="21.47100000" customHeight="1">
      <c s="0" r="A54"/>
      <c s="70" r="B54" t="s">
        <v>96</v>
      </c>
      <c s="71" r="C54" t="s">
        <v>95</v>
      </c>
      <c s="72" r="D54" t="s">
        <v>39</v>
      </c>
      <c s="96" r="E54" t="s">
        <v>97</v>
      </c>
      <c s="96" r="F54" t="s">
        <v>98</v>
      </c>
      <c s="73" r="G54" t="s">
        <v>99</v>
      </c>
      <c s="97" r="H54"/>
      <c s="77" r="I54">
        <v>1671868.63000000</v>
      </c>
      <c s="77" r="J54">
        <v>404958.00000000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95</v>
      </c>
      <c s="72" r="D55" t="s">
        <v>39</v>
      </c>
      <c s="96" r="E55" t="s">
        <v>97</v>
      </c>
      <c s="96" r="F55" t="s">
        <v>98</v>
      </c>
      <c s="73" r="G55" t="s">
        <v>101</v>
      </c>
      <c s="97" r="H55"/>
      <c s="77" r="I55">
        <v>40100.00000000</v>
      </c>
      <c s="77" r="J55">
        <v>40100.00000000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31.60700000" customHeight="1">
      <c s="0" r="A56"/>
      <c s="70" r="B56" t="s">
        <v>102</v>
      </c>
      <c s="71" r="C56" t="s">
        <v>95</v>
      </c>
      <c s="72" r="D56" t="s">
        <v>39</v>
      </c>
      <c s="96" r="E56" t="s">
        <v>97</v>
      </c>
      <c s="96" r="F56" t="s">
        <v>98</v>
      </c>
      <c s="73" r="G56" t="s">
        <v>103</v>
      </c>
      <c s="97" r="H56"/>
      <c s="77" r="I56">
        <v>504904.81000000</v>
      </c>
      <c s="77" r="J56">
        <v>81531.54000000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21.47100000" customHeight="1">
      <c s="0" r="A57"/>
      <c s="70" r="B57" t="s">
        <v>96</v>
      </c>
      <c s="71" r="C57" t="s">
        <v>95</v>
      </c>
      <c s="72" r="D57" t="s">
        <v>39</v>
      </c>
      <c s="96" r="E57" t="s">
        <v>104</v>
      </c>
      <c s="96" r="F57" t="s">
        <v>105</v>
      </c>
      <c s="73" r="G57" t="s">
        <v>99</v>
      </c>
      <c s="97" r="H57"/>
      <c s="77" r="I57">
        <v>7357770.29000000</v>
      </c>
      <c s="77" r="J57">
        <v>1594324.54000000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95</v>
      </c>
      <c s="72" r="D58" t="s">
        <v>39</v>
      </c>
      <c s="96" r="E58" t="s">
        <v>104</v>
      </c>
      <c s="96" r="F58" t="s">
        <v>105</v>
      </c>
      <c s="73" r="G58" t="s">
        <v>101</v>
      </c>
      <c s="97" r="H58"/>
      <c s="77" r="I58">
        <v>160400.00000000</v>
      </c>
      <c s="77" r="J58">
        <v>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31.60700000" customHeight="1">
      <c s="0" r="A59"/>
      <c s="70" r="B59" t="s">
        <v>102</v>
      </c>
      <c s="71" r="C59" t="s">
        <v>95</v>
      </c>
      <c s="72" r="D59" t="s">
        <v>39</v>
      </c>
      <c s="96" r="E59" t="s">
        <v>104</v>
      </c>
      <c s="96" r="F59" t="s">
        <v>105</v>
      </c>
      <c s="73" r="G59" t="s">
        <v>103</v>
      </c>
      <c s="97" r="H59"/>
      <c s="77" r="I59">
        <v>2222046.84000000</v>
      </c>
      <c s="77" r="J59">
        <v>284649.93000000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21.47100000" customHeight="1">
      <c s="0" r="A60"/>
      <c s="70" r="B60" t="s">
        <v>106</v>
      </c>
      <c s="71" r="C60" t="s">
        <v>95</v>
      </c>
      <c s="72" r="D60" t="s">
        <v>39</v>
      </c>
      <c s="96" r="E60" t="s">
        <v>104</v>
      </c>
      <c s="96" r="F60" t="s">
        <v>105</v>
      </c>
      <c s="73" r="G60" t="s">
        <v>107</v>
      </c>
      <c s="97" r="H60"/>
      <c s="77" r="I60">
        <v>290680.00000000</v>
      </c>
      <c s="77" r="J60">
        <v>82039.51000000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95</v>
      </c>
      <c s="72" r="D61" t="s">
        <v>39</v>
      </c>
      <c s="96" r="E61" t="s">
        <v>104</v>
      </c>
      <c s="96" r="F61" t="s">
        <v>105</v>
      </c>
      <c s="73" r="G61" t="s">
        <v>109</v>
      </c>
      <c s="97" r="H61"/>
      <c s="77" r="I61">
        <v>335430.00000000</v>
      </c>
      <c s="77" r="J61">
        <v>294106.89000000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110</v>
      </c>
      <c s="71" r="C62" t="s">
        <v>95</v>
      </c>
      <c s="72" r="D62" t="s">
        <v>39</v>
      </c>
      <c s="96" r="E62" t="s">
        <v>104</v>
      </c>
      <c s="96" r="F62" t="s">
        <v>105</v>
      </c>
      <c s="73" r="G62" t="s">
        <v>111</v>
      </c>
      <c s="97" r="H62"/>
      <c s="77" r="I62">
        <v>150000.00000000</v>
      </c>
      <c s="77" r="J62">
        <v>75805.08000000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21.47100000" customHeight="1">
      <c s="0" r="A63"/>
      <c s="70" r="B63" t="s">
        <v>112</v>
      </c>
      <c s="71" r="C63" t="s">
        <v>95</v>
      </c>
      <c s="72" r="D63" t="s">
        <v>39</v>
      </c>
      <c s="96" r="E63" t="s">
        <v>104</v>
      </c>
      <c s="96" r="F63" t="s">
        <v>105</v>
      </c>
      <c s="73" r="G63" t="s">
        <v>113</v>
      </c>
      <c s="97" r="H63"/>
      <c s="77" r="I63">
        <v>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95</v>
      </c>
      <c s="72" r="D64" t="s">
        <v>39</v>
      </c>
      <c s="96" r="E64" t="s">
        <v>104</v>
      </c>
      <c s="96" r="F64" t="s">
        <v>105</v>
      </c>
      <c s="73" r="G64" t="s">
        <v>115</v>
      </c>
      <c s="97" r="H64"/>
      <c s="77" r="I64">
        <v>5000.00000000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15.00000000" customHeight="1">
      <c s="0" r="A65"/>
      <c s="70" r="B65" t="s">
        <v>116</v>
      </c>
      <c s="71" r="C65" t="s">
        <v>95</v>
      </c>
      <c s="72" r="D65" t="s">
        <v>39</v>
      </c>
      <c s="96" r="E65" t="s">
        <v>104</v>
      </c>
      <c s="96" r="F65" t="s">
        <v>105</v>
      </c>
      <c s="73" r="G65" t="s">
        <v>117</v>
      </c>
      <c s="97" r="H65"/>
      <c s="77" r="I65">
        <v>10000.00000000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21.47100000" customHeight="1">
      <c s="0" r="A66"/>
      <c s="70" r="B66" t="s">
        <v>96</v>
      </c>
      <c s="71" r="C66" t="s">
        <v>95</v>
      </c>
      <c s="72" r="D66" t="s">
        <v>39</v>
      </c>
      <c s="96" r="E66" t="s">
        <v>104</v>
      </c>
      <c s="96" r="F66" t="s">
        <v>118</v>
      </c>
      <c s="73" r="G66" t="s">
        <v>99</v>
      </c>
      <c s="97" r="H66"/>
      <c s="77" r="I66">
        <v>299000.00000000</v>
      </c>
      <c s="77" r="J66">
        <v>1300.00000000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31.60700000" customHeight="1">
      <c s="0" r="A67"/>
      <c s="70" r="B67" t="s">
        <v>102</v>
      </c>
      <c s="71" r="C67" t="s">
        <v>95</v>
      </c>
      <c s="72" r="D67" t="s">
        <v>39</v>
      </c>
      <c s="96" r="E67" t="s">
        <v>104</v>
      </c>
      <c s="96" r="F67" t="s">
        <v>118</v>
      </c>
      <c s="73" r="G67" t="s">
        <v>103</v>
      </c>
      <c s="97" r="H67"/>
      <c s="77" r="I67">
        <v>90300.00000000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108</v>
      </c>
      <c s="71" r="C68" t="s">
        <v>95</v>
      </c>
      <c s="72" r="D68" t="s">
        <v>39</v>
      </c>
      <c s="96" r="E68" t="s">
        <v>104</v>
      </c>
      <c s="96" r="F68" t="s">
        <v>118</v>
      </c>
      <c s="73" r="G68" t="s">
        <v>109</v>
      </c>
      <c s="97" r="H68"/>
      <c s="77" r="I68">
        <v>13800.00000000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119</v>
      </c>
      <c s="71" r="C69" t="s">
        <v>95</v>
      </c>
      <c s="72" r="D69" t="s">
        <v>39</v>
      </c>
      <c s="96" r="E69" t="s">
        <v>120</v>
      </c>
      <c s="96" r="F69" t="s">
        <v>121</v>
      </c>
      <c s="73" r="G69" t="s">
        <v>122</v>
      </c>
      <c s="97" r="H69"/>
      <c s="77" r="I69">
        <v>231000.00000000</v>
      </c>
      <c s="77" r="J69">
        <v>57750.00000000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123</v>
      </c>
      <c s="71" r="C70" t="s">
        <v>95</v>
      </c>
      <c s="72" r="D70" t="s">
        <v>39</v>
      </c>
      <c s="96" r="E70" t="s">
        <v>124</v>
      </c>
      <c s="96" r="F70" t="s">
        <v>125</v>
      </c>
      <c s="73" r="G70" t="s">
        <v>126</v>
      </c>
      <c s="97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108</v>
      </c>
      <c s="71" r="C71" t="s">
        <v>95</v>
      </c>
      <c s="72" r="D71" t="s">
        <v>39</v>
      </c>
      <c s="96" r="E71" t="s">
        <v>127</v>
      </c>
      <c s="96" r="F71" t="s">
        <v>128</v>
      </c>
      <c s="73" r="G71" t="s">
        <v>109</v>
      </c>
      <c s="97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108</v>
      </c>
      <c s="71" r="C72" t="s">
        <v>95</v>
      </c>
      <c s="72" r="D72" t="s">
        <v>39</v>
      </c>
      <c s="96" r="E72" t="s">
        <v>127</v>
      </c>
      <c s="96" r="F72" t="s">
        <v>129</v>
      </c>
      <c s="73" r="G72" t="s">
        <v>109</v>
      </c>
      <c s="97" r="H72"/>
      <c s="77" r="I72">
        <v>1000.00000000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15.00000000" customHeight="1">
      <c s="0" r="A73"/>
      <c s="70" r="B73" t="s">
        <v>108</v>
      </c>
      <c s="71" r="C73" t="s">
        <v>95</v>
      </c>
      <c s="72" r="D73" t="s">
        <v>39</v>
      </c>
      <c s="96" r="E73" t="s">
        <v>127</v>
      </c>
      <c s="96" r="F73" t="s">
        <v>130</v>
      </c>
      <c s="73" r="G73" t="s">
        <v>109</v>
      </c>
      <c s="97" r="H73"/>
      <c s="77" r="I73">
        <v>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21.47100000" customHeight="1">
      <c s="0" r="A74"/>
      <c s="70" r="B74" t="s">
        <v>131</v>
      </c>
      <c s="71" r="C74" t="s">
        <v>95</v>
      </c>
      <c s="72" r="D74" t="s">
        <v>39</v>
      </c>
      <c s="96" r="E74" t="s">
        <v>127</v>
      </c>
      <c s="96" r="F74" t="s">
        <v>132</v>
      </c>
      <c s="73" r="G74" t="s">
        <v>133</v>
      </c>
      <c s="97" r="H74"/>
      <c s="77" r="I74">
        <v>30000.00000000</v>
      </c>
      <c s="77" r="J74">
        <v>1000.00000000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15.00000000" customHeight="1">
      <c s="0" r="A75"/>
      <c s="70" r="B75" t="s">
        <v>108</v>
      </c>
      <c s="71" r="C75" t="s">
        <v>95</v>
      </c>
      <c s="72" r="D75" t="s">
        <v>39</v>
      </c>
      <c s="96" r="E75" t="s">
        <v>127</v>
      </c>
      <c s="96" r="F75" t="s">
        <v>132</v>
      </c>
      <c s="73" r="G75" t="s">
        <v>109</v>
      </c>
      <c s="97" r="H75"/>
      <c s="77" r="I75">
        <v>0.00000000</v>
      </c>
      <c s="77" r="J75">
        <v>0.00000000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21.47100000" customHeight="1">
      <c s="0" r="A76"/>
      <c s="70" r="B76" t="s">
        <v>96</v>
      </c>
      <c s="71" r="C76" t="s">
        <v>95</v>
      </c>
      <c s="72" r="D76" t="s">
        <v>39</v>
      </c>
      <c s="96" r="E76" t="s">
        <v>134</v>
      </c>
      <c s="96" r="F76" t="s">
        <v>135</v>
      </c>
      <c s="73" r="G76" t="s">
        <v>99</v>
      </c>
      <c s="97" r="H76"/>
      <c s="77" r="I76">
        <v>540000.00000000</v>
      </c>
      <c s="77" r="J76">
        <v>122643.87000000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31.60700000" customHeight="1">
      <c s="0" r="A77"/>
      <c s="70" r="B77" t="s">
        <v>102</v>
      </c>
      <c s="71" r="C77" t="s">
        <v>95</v>
      </c>
      <c s="72" r="D77" t="s">
        <v>39</v>
      </c>
      <c s="96" r="E77" t="s">
        <v>134</v>
      </c>
      <c s="96" r="F77" t="s">
        <v>135</v>
      </c>
      <c s="73" r="G77" t="s">
        <v>103</v>
      </c>
      <c s="97" r="H77"/>
      <c s="77" r="I77">
        <v>163000.00000000</v>
      </c>
      <c s="77" r="J77">
        <v>30540.66000000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108</v>
      </c>
      <c s="71" r="C78" t="s">
        <v>95</v>
      </c>
      <c s="72" r="D78" t="s">
        <v>39</v>
      </c>
      <c s="96" r="E78" t="s">
        <v>134</v>
      </c>
      <c s="96" r="F78" t="s">
        <v>135</v>
      </c>
      <c s="73" r="G78" t="s">
        <v>109</v>
      </c>
      <c s="97" r="H78"/>
      <c s="77" r="I78">
        <v>117300.00000000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108</v>
      </c>
      <c s="71" r="C79" t="s">
        <v>95</v>
      </c>
      <c s="72" r="D79" t="s">
        <v>39</v>
      </c>
      <c s="96" r="E79" t="s">
        <v>136</v>
      </c>
      <c s="96" r="F79" t="s">
        <v>137</v>
      </c>
      <c s="73" r="G79" t="s">
        <v>109</v>
      </c>
      <c s="97" r="H79"/>
      <c s="77" r="I79">
        <v>470100.00000000</v>
      </c>
      <c s="77" r="J79">
        <v>77900.00000000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21.47100000" customHeight="1">
      <c s="0" r="A80"/>
      <c s="70" r="B80" t="s">
        <v>131</v>
      </c>
      <c s="71" r="C80" t="s">
        <v>95</v>
      </c>
      <c s="72" r="D80" t="s">
        <v>39</v>
      </c>
      <c s="96" r="E80" t="s">
        <v>138</v>
      </c>
      <c s="96" r="F80" t="s">
        <v>139</v>
      </c>
      <c s="73" r="G80" t="s">
        <v>133</v>
      </c>
      <c s="97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108</v>
      </c>
      <c s="71" r="C81" t="s">
        <v>95</v>
      </c>
      <c s="72" r="D81" t="s">
        <v>39</v>
      </c>
      <c s="96" r="E81" t="s">
        <v>140</v>
      </c>
      <c s="96" r="F81" t="s">
        <v>141</v>
      </c>
      <c s="73" r="G81" t="s">
        <v>109</v>
      </c>
      <c s="97" r="H81"/>
      <c s="77" r="I81">
        <v>4245090.26000000</v>
      </c>
      <c s="77" r="J81">
        <v>1021344.50000000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108</v>
      </c>
      <c s="71" r="C82" t="s">
        <v>95</v>
      </c>
      <c s="72" r="D82" t="s">
        <v>39</v>
      </c>
      <c s="96" r="E82" t="s">
        <v>140</v>
      </c>
      <c s="96" r="F82" t="s">
        <v>142</v>
      </c>
      <c s="73" r="G82" t="s">
        <v>109</v>
      </c>
      <c s="97" r="H82"/>
      <c s="77" r="I82">
        <v>468600.00000000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108</v>
      </c>
      <c s="71" r="C83" t="s">
        <v>95</v>
      </c>
      <c s="72" r="D83" t="s">
        <v>39</v>
      </c>
      <c s="96" r="E83" t="s">
        <v>140</v>
      </c>
      <c s="96" r="F83" t="s">
        <v>143</v>
      </c>
      <c s="73" r="G83" t="s">
        <v>109</v>
      </c>
      <c s="97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108</v>
      </c>
      <c s="71" r="C84" t="s">
        <v>95</v>
      </c>
      <c s="72" r="D84" t="s">
        <v>39</v>
      </c>
      <c s="96" r="E84" t="s">
        <v>140</v>
      </c>
      <c s="96" r="F84" t="s">
        <v>144</v>
      </c>
      <c s="73" r="G84" t="s">
        <v>109</v>
      </c>
      <c s="97" r="H84"/>
      <c s="77" r="I84">
        <v>3737000.00000000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108</v>
      </c>
      <c s="71" r="C85" t="s">
        <v>95</v>
      </c>
      <c s="72" r="D85" t="s">
        <v>39</v>
      </c>
      <c s="96" r="E85" t="s">
        <v>140</v>
      </c>
      <c s="96" r="F85" t="s">
        <v>145</v>
      </c>
      <c s="73" r="G85" t="s">
        <v>109</v>
      </c>
      <c s="97" r="H85"/>
      <c s="77" r="I85">
        <v>737037.59000000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108</v>
      </c>
      <c s="71" r="C86" t="s">
        <v>95</v>
      </c>
      <c s="72" r="D86" t="s">
        <v>39</v>
      </c>
      <c s="96" r="E86" t="s">
        <v>140</v>
      </c>
      <c s="96" r="F86" t="s">
        <v>146</v>
      </c>
      <c s="73" r="G86" t="s">
        <v>109</v>
      </c>
      <c s="97" r="H86"/>
      <c s="77" r="I86">
        <v>196700.00000000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95</v>
      </c>
      <c s="72" r="D87" t="s">
        <v>39</v>
      </c>
      <c s="96" r="E87" t="s">
        <v>147</v>
      </c>
      <c s="96" r="F87" t="s">
        <v>148</v>
      </c>
      <c s="73" r="G87" t="s">
        <v>109</v>
      </c>
      <c s="97" r="H87"/>
      <c s="77" r="I87">
        <v>500000.00000000</v>
      </c>
      <c s="77" r="J87">
        <v>439049.94000000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110</v>
      </c>
      <c s="71" r="C88" t="s">
        <v>95</v>
      </c>
      <c s="72" r="D88" t="s">
        <v>39</v>
      </c>
      <c s="96" r="E88" t="s">
        <v>147</v>
      </c>
      <c s="96" r="F88" t="s">
        <v>148</v>
      </c>
      <c s="73" r="G88" t="s">
        <v>111</v>
      </c>
      <c s="97" r="H88"/>
      <c s="77" r="I88">
        <v>4221762.85000000</v>
      </c>
      <c s="77" r="J88">
        <v>1582040.26000000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108</v>
      </c>
      <c s="71" r="C89" t="s">
        <v>95</v>
      </c>
      <c s="72" r="D89" t="s">
        <v>39</v>
      </c>
      <c s="96" r="E89" t="s">
        <v>147</v>
      </c>
      <c s="96" r="F89" t="s">
        <v>149</v>
      </c>
      <c s="73" r="G89" t="s">
        <v>109</v>
      </c>
      <c s="97" r="H89"/>
      <c s="77" r="I89">
        <v>700000.00000000</v>
      </c>
      <c s="77" r="J89">
        <v>19000.00000000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108</v>
      </c>
      <c s="71" r="C90" t="s">
        <v>95</v>
      </c>
      <c s="72" r="D90" t="s">
        <v>39</v>
      </c>
      <c s="96" r="E90" t="s">
        <v>147</v>
      </c>
      <c s="96" r="F90" t="s">
        <v>150</v>
      </c>
      <c s="73" r="G90" t="s">
        <v>109</v>
      </c>
      <c s="97" r="H90"/>
      <c s="77" r="I90">
        <v>2806131.83000000</v>
      </c>
      <c s="77" r="J90">
        <v>319240.00000000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108</v>
      </c>
      <c s="71" r="C91" t="s">
        <v>95</v>
      </c>
      <c s="72" r="D91" t="s">
        <v>39</v>
      </c>
      <c s="96" r="E91" t="s">
        <v>151</v>
      </c>
      <c s="96" r="F91" t="s">
        <v>152</v>
      </c>
      <c s="73" r="G91" t="s">
        <v>109</v>
      </c>
      <c s="97" r="H91"/>
      <c s="77" r="I91">
        <v>15600.00000000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108</v>
      </c>
      <c s="71" r="C92" t="s">
        <v>95</v>
      </c>
      <c s="72" r="D92" t="s">
        <v>39</v>
      </c>
      <c s="96" r="E92" t="s">
        <v>153</v>
      </c>
      <c s="96" r="F92" t="s">
        <v>154</v>
      </c>
      <c s="73" r="G92" t="s">
        <v>109</v>
      </c>
      <c s="97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108</v>
      </c>
      <c s="71" r="C93" t="s">
        <v>95</v>
      </c>
      <c s="72" r="D93" t="s">
        <v>39</v>
      </c>
      <c s="96" r="E93" t="s">
        <v>153</v>
      </c>
      <c s="96" r="F93" t="s">
        <v>155</v>
      </c>
      <c s="73" r="G93" t="s">
        <v>109</v>
      </c>
      <c s="97" r="H93"/>
      <c s="77" r="I93">
        <v>1000000.00000000</v>
      </c>
      <c s="77" r="J93">
        <v>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108</v>
      </c>
      <c s="71" r="C94" t="s">
        <v>95</v>
      </c>
      <c s="72" r="D94" t="s">
        <v>39</v>
      </c>
      <c s="96" r="E94" t="s">
        <v>153</v>
      </c>
      <c s="96" r="F94" t="s">
        <v>156</v>
      </c>
      <c s="73" r="G94" t="s">
        <v>109</v>
      </c>
      <c s="97" r="H94"/>
      <c s="77" r="I94">
        <v>510000.00000000</v>
      </c>
      <c s="77" r="J94"/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41.74300000" customHeight="1">
      <c s="0" r="A95"/>
      <c s="70" r="B95" t="s">
        <v>157</v>
      </c>
      <c s="71" r="C95" t="s">
        <v>95</v>
      </c>
      <c s="72" r="D95" t="s">
        <v>39</v>
      </c>
      <c s="96" r="E95" t="s">
        <v>153</v>
      </c>
      <c s="96" r="F95" t="s">
        <v>158</v>
      </c>
      <c s="73" r="G95" t="s">
        <v>159</v>
      </c>
      <c s="97" r="H95"/>
      <c s="77" r="I95">
        <v>12687700.00000000</v>
      </c>
      <c s="77" r="J95">
        <v>3310910.00000000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108</v>
      </c>
      <c s="71" r="C96" t="s">
        <v>95</v>
      </c>
      <c s="72" r="D96" t="s">
        <v>39</v>
      </c>
      <c s="96" r="E96" t="s">
        <v>153</v>
      </c>
      <c s="96" r="F96" t="s">
        <v>160</v>
      </c>
      <c s="73" r="G96" t="s">
        <v>109</v>
      </c>
      <c s="97" r="H96"/>
      <c s="77" r="I96">
        <v>7000.00000000</v>
      </c>
      <c s="77" r="J96">
        <v>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15.00000000" customHeight="1">
      <c s="0" r="A97"/>
      <c s="70" r="B97" t="s">
        <v>161</v>
      </c>
      <c s="71" r="C97" t="s">
        <v>95</v>
      </c>
      <c s="72" r="D97" t="s">
        <v>39</v>
      </c>
      <c s="96" r="E97" t="s">
        <v>153</v>
      </c>
      <c s="96" r="F97" t="s">
        <v>162</v>
      </c>
      <c s="73" r="G97" t="s">
        <v>163</v>
      </c>
      <c s="97" r="H97"/>
      <c s="77" r="I97">
        <v>88300.00000000</v>
      </c>
      <c s="77" r="J97">
        <v>88300.00000000</v>
      </c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15.00000000" customHeight="1">
      <c s="0" r="A98"/>
      <c s="70" r="B98" t="s">
        <v>164</v>
      </c>
      <c s="71" r="C98" t="s">
        <v>95</v>
      </c>
      <c s="72" r="D98" t="s">
        <v>39</v>
      </c>
      <c s="96" r="E98" t="s">
        <v>165</v>
      </c>
      <c s="96" r="F98" t="s">
        <v>166</v>
      </c>
      <c s="73" r="G98" t="s">
        <v>167</v>
      </c>
      <c s="97" r="H98"/>
      <c s="77" r="I98">
        <v>471027.60000000</v>
      </c>
      <c s="77" r="J98">
        <v>77828.18000000</v>
      </c>
      <c s="78" r="K98">
        <f>IF(IF(I98="",0,I98)=0,0,(IF(I98&gt;0,IF(J98&gt;I98,0,I98-J98),IF(J98&gt;I98,I98-J98,0))))</f>
      </c>
      <c s="98" r="L98"/>
      <c s="80" r="M98">
        <f>IF(D98="","000",D98)&amp;IF(E98="","0000",E98)&amp;IF(F98="","0000000000",F98)&amp;IF(G98="","000",G98)&amp;H98</f>
      </c>
      <c s="80" r="N98"/>
      <c s="80" r="O98"/>
      <c s="80" r="P98"/>
      <c s="80" r="Q98"/>
      <c s="80" r="R98"/>
      <c s="80" r="S98"/>
      <c s="80" r="T98"/>
      <c s="80" r="U98"/>
    </row>
    <row r="99" ht="15.00000000" customHeight="1">
      <c s="0" r="A99"/>
      <c s="70" r="B99" t="s">
        <v>108</v>
      </c>
      <c s="71" r="C99" t="s">
        <v>95</v>
      </c>
      <c s="72" r="D99" t="s">
        <v>39</v>
      </c>
      <c s="96" r="E99" t="s">
        <v>168</v>
      </c>
      <c s="96" r="F99" t="s">
        <v>169</v>
      </c>
      <c s="73" r="G99" t="s">
        <v>109</v>
      </c>
      <c s="97" r="H99"/>
      <c s="77" r="I99">
        <v>52900.00000000</v>
      </c>
      <c s="77" r="J99">
        <v>14250.00000000</v>
      </c>
      <c s="78" r="K99">
        <f>IF(IF(I99="",0,I99)=0,0,(IF(I99&gt;0,IF(J99&gt;I99,0,I99-J99),IF(J99&gt;I99,I99-J99,0))))</f>
      </c>
      <c s="98" r="L99"/>
      <c s="80" r="M99">
        <f>IF(D99="","000",D99)&amp;IF(E99="","0000",E99)&amp;IF(F99="","0000000000",F99)&amp;IF(G99="","000",G99)&amp;H99</f>
      </c>
      <c s="80" r="N99"/>
      <c s="80" r="O99"/>
      <c s="80" r="P99"/>
      <c s="80" r="Q99"/>
      <c s="80" r="R99"/>
      <c s="80" r="S99"/>
      <c s="80" r="T99"/>
      <c s="80" r="U99"/>
    </row>
    <row r="100" ht="0.75000000" customHeight="1">
      <c s="0" r="A100"/>
      <c s="99" r="B100"/>
      <c s="100" r="C100"/>
      <c s="83" r="D100"/>
      <c s="85" r="E100"/>
      <c s="85" r="F100"/>
      <c s="85" r="G100"/>
      <c s="84" r="H100"/>
      <c s="86" r="I100"/>
      <c s="86" r="J100"/>
      <c s="87" r="K100"/>
      <c s="88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3.50000000" customHeight="1">
      <c s="0" r="A101"/>
      <c s="101" r="B101"/>
      <c s="102" r="C101"/>
      <c s="103" r="D101"/>
      <c s="103" r="E101"/>
      <c s="103" r="F101"/>
      <c s="103" r="G101"/>
      <c s="103" r="H101"/>
      <c s="104" r="I101"/>
      <c s="104" r="J101"/>
      <c s="104" r="K101"/>
      <c s="105" r="L101"/>
      <c s="0" r="M101"/>
      <c s="0" r="N101"/>
      <c s="0" r="O101"/>
      <c s="0" r="P101"/>
      <c s="0" r="Q101"/>
      <c s="0" r="R101"/>
      <c s="0" r="S101"/>
      <c s="0" r="T101"/>
      <c s="0" r="U101"/>
    </row>
    <row r="102" ht="28.50000000" customHeight="1">
      <c s="0" r="A102"/>
      <c s="106" r="B102" t="s">
        <v>170</v>
      </c>
      <c s="107" r="C102">
        <v>450</v>
      </c>
      <c s="108" r="D102" t="s">
        <v>36</v>
      </c>
      <c s="109" r="E102"/>
      <c s="110" r="F102"/>
      <c s="111" r="G102"/>
      <c s="112" r="H102"/>
      <c s="113" r="I102">
        <f>0-I110</f>
      </c>
      <c s="113" r="J102">
        <f>J16-J52</f>
      </c>
      <c s="114" r="K102" t="s">
        <v>36</v>
      </c>
      <c s="60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115" r="B103"/>
      <c s="116" r="C103"/>
      <c s="91" r="D103"/>
      <c s="91" r="E103"/>
      <c s="91" r="F103"/>
      <c s="91" r="G103"/>
      <c s="91" r="H103"/>
      <c s="91" r="I103"/>
      <c s="91" r="J103"/>
      <c s="91" r="K103"/>
      <c s="0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5.00000000" customHeight="1">
      <c s="0" r="A104"/>
      <c s="4" r="B104" t="s">
        <v>171</v>
      </c>
      <c s="4" r="C104"/>
      <c s="4" r="D104"/>
      <c s="4" r="E104"/>
      <c s="4" r="F104"/>
      <c s="4" r="G104"/>
      <c s="4" r="H104"/>
      <c s="4" r="I104"/>
      <c s="4" r="J104"/>
      <c s="4" r="K104"/>
      <c s="93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5.00000000" customHeight="1">
      <c s="0" r="A105"/>
      <c s="33" r="B105"/>
      <c s="117" r="C105"/>
      <c s="1" r="D105"/>
      <c s="1" r="E105"/>
      <c s="1" r="F105"/>
      <c s="1" r="G105"/>
      <c s="1" r="H105"/>
      <c s="34" r="I105"/>
      <c s="34" r="J105"/>
      <c s="94" r="K105" t="s">
        <v>172</v>
      </c>
      <c s="95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 t="s">
        <v>26</v>
      </c>
      <c s="36" r="C106" t="s">
        <v>27</v>
      </c>
      <c s="36" r="D106" t="s">
        <v>173</v>
      </c>
      <c s="37" r="E106"/>
      <c s="38" r="F106"/>
      <c s="35" r="G106"/>
      <c s="36" r="H106"/>
      <c s="36" r="I106" t="s">
        <v>29</v>
      </c>
      <c s="36" r="J106" t="s">
        <v>30</v>
      </c>
      <c s="37" r="K106" t="s">
        <v>31</v>
      </c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7.10000000" customHeight="1">
      <c s="0" r="A107"/>
      <c s="35" r="B107"/>
      <c s="36" r="C107"/>
      <c s="40" r="D107"/>
      <c s="40" r="H107"/>
      <c s="36" r="I107"/>
      <c s="36" r="J107"/>
      <c s="37" r="K107"/>
      <c s="39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7.10000000" customHeight="1">
      <c s="0" r="A108"/>
      <c s="35" r="B108"/>
      <c s="36" r="C108"/>
      <c s="41" r="D108"/>
      <c s="41" r="H108"/>
      <c s="36" r="I108"/>
      <c s="36" r="J108"/>
      <c s="37" r="K108"/>
      <c s="39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3.50000000" customHeight="1">
      <c s="0" r="A109"/>
      <c s="42" r="B109">
        <v>1</v>
      </c>
      <c s="43" r="C109">
        <v>2</v>
      </c>
      <c s="43" r="D109">
        <v>3</v>
      </c>
      <c s="44" r="E109"/>
      <c s="45" r="F109"/>
      <c s="46" r="G109"/>
      <c s="47" r="H109"/>
      <c s="48" r="I109" t="s">
        <v>4</v>
      </c>
      <c s="48" r="J109" t="s">
        <v>32</v>
      </c>
      <c s="49" r="K109" t="s">
        <v>33</v>
      </c>
      <c s="5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51" r="B110" t="s">
        <v>174</v>
      </c>
      <c s="52" r="C110" t="s">
        <v>8</v>
      </c>
      <c s="53" r="D110" t="s">
        <v>36</v>
      </c>
      <c s="54" r="E110"/>
      <c s="55" r="F110"/>
      <c s="56" r="G110"/>
      <c s="57" r="H110"/>
      <c s="118" r="I110">
        <f>I112+I116+I120</f>
      </c>
      <c s="118" r="J110">
        <f>J112+J116+J120</f>
      </c>
      <c s="119" r="K110">
        <f>K112+K116+K120</f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37</v>
      </c>
      <c s="120" r="C111"/>
      <c s="121" r="D111"/>
      <c s="122" r="E111"/>
      <c s="123" r="F111"/>
      <c s="124" r="G111"/>
      <c s="125" r="H111"/>
      <c s="126" r="I111"/>
      <c s="126" r="J111"/>
      <c s="127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2.75000000" customHeight="1">
      <c s="0" r="A112"/>
      <c s="61" r="B112" t="s">
        <v>175</v>
      </c>
      <c s="128" r="C112" t="s">
        <v>176</v>
      </c>
      <c s="129" r="D112" t="s">
        <v>36</v>
      </c>
      <c s="130" r="E112"/>
      <c s="131" r="F112"/>
      <c s="132" r="G112"/>
      <c s="133" r="H112"/>
      <c s="134" r="I112">
        <v>0.00000000</v>
      </c>
      <c s="134" r="J112">
        <v>0.00000000</v>
      </c>
      <c s="135" r="K112">
        <v>0.00000000</v>
      </c>
      <c s="60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177</v>
      </c>
      <c s="62" r="C113"/>
      <c s="136" r="D113"/>
      <c s="137" r="E113"/>
      <c s="138" r="F113"/>
      <c s="139" r="G113"/>
      <c s="140" r="H113"/>
      <c s="141" r="I113"/>
      <c s="141" r="J113"/>
      <c s="142" r="K113"/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5.00000000" customHeight="1">
      <c s="0" r="A114"/>
      <c s="143" r="B114"/>
      <c s="144" r="C114" t="s">
        <v>176</v>
      </c>
      <c s="145" r="D114"/>
      <c s="146" r="E114"/>
      <c s="147" r="F114"/>
      <c s="148" r="G114"/>
      <c s="149" r="H114"/>
      <c s="150" r="I114"/>
      <c s="150" r="J114"/>
      <c s="151" r="K114">
        <f>IF(IF(I114="",0,I114)=0,0,(IF(I114&gt;0,IF(J114&gt;I114,0,I114-J114),IF(J114&gt;I114,I114-J114,0))))</f>
      </c>
      <c s="152" r="L114"/>
      <c s="153" r="M114">
        <f>IF(D114="","000",D114)&amp;IF(E114="","00000000000000000",E114)</f>
      </c>
      <c s="153" r="N114"/>
      <c s="153" r="O114"/>
      <c s="153" r="P114"/>
      <c s="153" r="Q114"/>
      <c s="153" r="R114"/>
      <c s="153" r="S114"/>
      <c s="153" r="T114"/>
      <c s="153" r="U114"/>
    </row>
    <row r="115" hidden="1" ht="6.00000000" customHeight="1">
      <c s="0" r="A115"/>
      <c s="81" r="B115"/>
      <c s="154" r="C115"/>
      <c s="155" r="D115"/>
      <c s="155" r="E115"/>
      <c s="156" r="F115"/>
      <c s="157" r="G115"/>
      <c s="158" r="H115"/>
      <c s="159" r="I115"/>
      <c s="159" r="J115"/>
      <c s="160" r="K115"/>
      <c s="161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2.75000000" customHeight="1">
      <c s="0" r="A116"/>
      <c s="61" r="B116" t="s">
        <v>178</v>
      </c>
      <c s="62" r="C116" t="s">
        <v>179</v>
      </c>
      <c s="162" r="D116" t="s">
        <v>36</v>
      </c>
      <c s="163" r="E116"/>
      <c s="164" r="F116"/>
      <c s="165" r="G116"/>
      <c s="140" r="H116"/>
      <c s="166" r="I116">
        <v>0.00000000</v>
      </c>
      <c s="166" r="J116">
        <v>0.00000000</v>
      </c>
      <c s="167" r="K116">
        <v>0.00000000</v>
      </c>
      <c s="60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177</v>
      </c>
      <c s="62" r="C117"/>
      <c s="136" r="D117"/>
      <c s="137" r="E117"/>
      <c s="138" r="F117"/>
      <c s="139" r="G117"/>
      <c s="140" r="H117"/>
      <c s="141" r="I117"/>
      <c s="141" r="J117"/>
      <c s="142" r="K117"/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5.00000000" customHeight="1">
      <c s="0" r="A118"/>
      <c s="143" r="B118"/>
      <c s="144" r="C118" t="s">
        <v>179</v>
      </c>
      <c s="145" r="D118"/>
      <c s="146" r="E118"/>
      <c s="147" r="F118"/>
      <c s="148" r="G118"/>
      <c s="149" r="H118"/>
      <c s="150" r="I118"/>
      <c s="150" r="J118"/>
      <c s="151" r="K118">
        <f>IF(IF(I118="",0,I118)=0,0,(IF(I118&gt;0,IF(J118&gt;I118,0,I118-J118),IF(J118&gt;I118,I118-J118,0))))</f>
      </c>
      <c s="152" r="L118"/>
      <c s="153" r="M118">
        <f>IF(D118="","000",D118)&amp;IF(E118="","00000000000000000",E118)</f>
      </c>
      <c s="153" r="N118"/>
      <c s="153" r="O118"/>
      <c s="153" r="P118"/>
      <c s="153" r="Q118"/>
      <c s="153" r="R118"/>
      <c s="153" r="S118"/>
      <c s="153" r="T118"/>
      <c s="153" r="U118"/>
    </row>
    <row r="119" hidden="1" ht="6.00000000" customHeight="1">
      <c s="0" r="A119"/>
      <c s="81" r="B119"/>
      <c s="71" r="C119"/>
      <c s="155" r="D119"/>
      <c s="155" r="E119"/>
      <c s="156" r="F119"/>
      <c s="157" r="G119"/>
      <c s="158" r="H119"/>
      <c s="159" r="I119"/>
      <c s="159" r="J119"/>
      <c s="160" r="K119"/>
      <c s="161" r="L119"/>
      <c s="0" r="M119"/>
      <c s="0" r="N119"/>
      <c s="0" r="O119"/>
      <c s="0" r="P119"/>
      <c s="0" r="Q119"/>
      <c s="0" r="R119"/>
      <c s="0" r="S119"/>
      <c s="0" r="T119"/>
      <c s="0" r="U119"/>
    </row>
    <row r="120" ht="12.75000000" customHeight="1">
      <c s="0" r="A120"/>
      <c s="61" r="B120" t="s">
        <v>180</v>
      </c>
      <c s="62" r="C120" t="s">
        <v>181</v>
      </c>
      <c s="168" r="D120" t="s">
        <v>182</v>
      </c>
      <c s="169" r="E120"/>
      <c s="170" r="F120"/>
      <c s="171" r="G120"/>
      <c s="172" r="H120"/>
      <c s="166" r="I120">
        <v>1412850.70000000</v>
      </c>
      <c s="166" r="J120">
        <v>-516648.34000000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2.50000000" customHeight="1">
      <c s="0" r="A121"/>
      <c s="61" r="B121" t="s">
        <v>183</v>
      </c>
      <c s="62" r="C121" t="s">
        <v>181</v>
      </c>
      <c s="168" r="D121" t="s">
        <v>184</v>
      </c>
      <c s="169" r="E121"/>
      <c s="170" r="F121"/>
      <c s="171" r="G121"/>
      <c s="172" r="H121"/>
      <c s="166" r="I121">
        <v>1412850.70000000</v>
      </c>
      <c s="166" r="J121">
        <v>-516648.34000000</v>
      </c>
      <c s="167" r="K121">
        <f>IF(IF(I121="",0,I121)=0,0,(IF(I121&gt;0,IF(J121&gt;I121,0,I121-J121),IF(J121&gt;I121,I121-J121,0))))</f>
      </c>
      <c s="60" r="L121"/>
      <c s="0" r="M121"/>
      <c s="0" r="N121"/>
      <c s="0" r="O121"/>
      <c s="0" r="P121"/>
      <c s="0" r="Q121"/>
      <c s="0" r="R121"/>
      <c s="0" r="S121"/>
      <c s="0" r="T121"/>
      <c s="0" r="U121"/>
    </row>
    <row r="122" ht="35.25000000" customHeight="1">
      <c s="0" r="A122"/>
      <c s="61" r="B122" t="s">
        <v>185</v>
      </c>
      <c s="62" r="C122" t="s">
        <v>181</v>
      </c>
      <c s="168" r="D122" t="s">
        <v>186</v>
      </c>
      <c s="169" r="E122"/>
      <c s="170" r="F122"/>
      <c s="171" r="G122"/>
      <c s="172" r="H122"/>
      <c s="166" r="I122">
        <v>0.00000000</v>
      </c>
      <c s="166" r="J122">
        <v>0.00000000</v>
      </c>
      <c s="167" r="K122">
        <f>IF(IF(I122="",0,I122)=0,0,(IF(I122&gt;0,IF(J122&gt;I122,0,I122-J122),IF(J122&gt;I122,I122-J122,0))))</f>
      </c>
      <c s="60" r="L122"/>
      <c s="0" r="M122"/>
      <c s="0" r="N122"/>
      <c s="0" r="O122"/>
      <c s="0" r="P122"/>
      <c s="0" r="Q122"/>
      <c s="0" r="R122"/>
      <c s="0" r="S122"/>
      <c s="0" r="T122"/>
      <c s="0" r="U122"/>
    </row>
    <row r="123" ht="21.47100000" customHeight="1">
      <c s="0" r="A123"/>
      <c s="70" r="B123" t="s">
        <v>187</v>
      </c>
      <c s="71" r="C123" t="s">
        <v>188</v>
      </c>
      <c s="173" r="D123" t="s">
        <v>39</v>
      </c>
      <c s="174" r="E123" t="s">
        <v>189</v>
      </c>
      <c s="175" r="F123"/>
      <c s="176" r="G123"/>
      <c s="177" r="H123"/>
      <c s="178" r="I123">
        <v>-50476700.00000000</v>
      </c>
      <c s="178" r="J123">
        <v>-10537261.24000000</v>
      </c>
      <c s="179" r="K123" t="s">
        <v>36</v>
      </c>
      <c s="180" r="L123"/>
      <c s="26" r="M123">
        <f>IF(D123="","000",D123)&amp;IF(E123="","00000000000000000",E123)</f>
      </c>
      <c s="0" r="N123"/>
      <c s="0" r="O123"/>
      <c s="0" r="P123"/>
      <c s="0" r="Q123"/>
      <c s="0" r="R123"/>
      <c s="0" r="S123"/>
      <c s="0" r="T123"/>
      <c s="0" r="U123"/>
    </row>
    <row r="124" ht="21.47100000" customHeight="1">
      <c s="0" r="A124"/>
      <c s="70" r="B124" t="s">
        <v>190</v>
      </c>
      <c s="71" r="C124" t="s">
        <v>191</v>
      </c>
      <c s="173" r="D124" t="s">
        <v>39</v>
      </c>
      <c s="174" r="E124" t="s">
        <v>192</v>
      </c>
      <c s="175" r="F124"/>
      <c s="176" r="G124"/>
      <c s="177" r="H124"/>
      <c s="178" r="I124">
        <v>51889550.70000000</v>
      </c>
      <c s="178" r="J124">
        <v>10020612.90000000</v>
      </c>
      <c s="181" r="K124" t="s">
        <v>36</v>
      </c>
      <c s="182" r="L124"/>
      <c s="26" r="M124">
        <f>IF(D124="","000",D124)&amp;IF(E124="","00000000000000000",E124)</f>
      </c>
      <c s="0" r="N124"/>
      <c s="0" r="O124"/>
      <c s="0" r="P124"/>
      <c s="0" r="Q124"/>
      <c s="0" r="R124"/>
      <c s="0" r="S124"/>
      <c s="0" r="T124"/>
      <c s="0" r="U124"/>
    </row>
    <row r="125" ht="0.75000000" customHeight="1">
      <c s="0" r="A125"/>
      <c s="99" r="B125"/>
      <c s="82" r="C125"/>
      <c s="83" r="D125"/>
      <c s="84" r="E125"/>
      <c s="83" r="F125"/>
      <c s="85" r="G125"/>
      <c s="84" r="H125"/>
      <c s="183" r="I125"/>
      <c s="183" r="J125"/>
      <c s="184" r="K125"/>
      <c s="14" r="L125"/>
      <c s="0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185" r="B126"/>
      <c s="116" r="C126"/>
      <c s="91" r="D126"/>
      <c s="91" r="E126"/>
      <c s="91" r="F126"/>
      <c s="91" r="G126"/>
      <c s="91" r="H126"/>
      <c s="91" r="I126"/>
      <c s="91" r="J126"/>
      <c s="91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193</v>
      </c>
      <c s="187" r="C127"/>
      <c s="187" r="D127"/>
      <c s="187" r="E127"/>
      <c s="188" r="F127"/>
      <c s="188" r="G127"/>
      <c s="17" r="H127"/>
      <c s="188" r="I127" t="s">
        <v>194</v>
      </c>
      <c s="189" r="J127"/>
      <c s="16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195</v>
      </c>
      <c s="190" r="C128" t="s">
        <v>196</v>
      </c>
      <c s="190" r="D128"/>
      <c s="190" r="E128"/>
      <c s="188" r="F128"/>
      <c s="188" r="G128"/>
      <c s="17" r="H128"/>
      <c s="17" r="I128"/>
      <c s="191" r="J128" t="s">
        <v>195</v>
      </c>
      <c s="190" r="K128" t="s">
        <v>196</v>
      </c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21.75000000" customHeight="1">
      <c s="0" r="A130"/>
      <c s="9" r="B130" t="s">
        <v>197</v>
      </c>
      <c s="192" r="C130"/>
      <c s="192" r="D130"/>
      <c s="192" r="E130"/>
      <c s="193" r="F130"/>
      <c s="193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195</v>
      </c>
      <c s="190" r="C131" t="s">
        <v>196</v>
      </c>
      <c s="190" r="D131"/>
      <c s="190" r="E131"/>
      <c s="188" r="F131"/>
      <c s="188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9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9" r="B133" t="s">
        <v>198</v>
      </c>
      <c s="188" r="C133"/>
      <c s="17" r="D133"/>
      <c s="17" r="E133"/>
      <c s="17" r="F133"/>
      <c s="17" r="G133"/>
      <c s="17" r="H133"/>
      <c s="17" r="I133"/>
      <c s="17" r="J133"/>
      <c s="17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185" r="B134"/>
      <c s="188" r="C134"/>
      <c s="17" r="D134"/>
      <c s="17" r="E134"/>
      <c s="17" r="F134"/>
      <c s="17" r="G134"/>
      <c s="17" r="H134"/>
      <c s="17" r="I134"/>
      <c s="17" r="J134"/>
      <c s="17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/>
      <c s="186" r="M138"/>
      <c s="0" r="N138"/>
      <c s="0" r="O138"/>
      <c s="0" r="P138"/>
      <c s="0" r="Q138"/>
      <c s="0" r="R138"/>
      <c s="0" r="S138"/>
      <c s="0" r="T138"/>
      <c s="0" r="U138"/>
    </row>
    <row r="139" ht="15.00000000" customHeight="1">
      <c s="0" r="A139"/>
      <c s="0" r="B139"/>
      <c s="0" r="C139"/>
      <c s="0" r="D139"/>
      <c s="0" r="E139"/>
      <c s="0" r="F139"/>
      <c s="0" r="G139"/>
      <c s="0" r="H139"/>
      <c s="0" r="I139"/>
      <c s="0" r="J139"/>
      <c s="0" r="K139"/>
      <c s="186" r="L139"/>
      <c s="186" r="M139"/>
      <c s="0" r="N139"/>
      <c s="0" r="O139"/>
      <c s="0" r="P139"/>
      <c s="0" r="Q139"/>
      <c s="0" r="R139"/>
      <c s="0" r="S139"/>
      <c s="0" r="T139"/>
      <c s="0" r="U139"/>
    </row>
    <row r="140" ht="15.00000000" customHeight="1">
      <c s="0" r="A140"/>
      <c s="0" r="B140"/>
      <c s="0" r="C140"/>
      <c s="0" r="D140"/>
      <c s="0" r="E140"/>
      <c s="0" r="F140"/>
      <c s="0" r="G140"/>
      <c s="0" r="H140"/>
      <c s="0" r="I140"/>
      <c s="0" r="J140"/>
      <c s="0" r="K140"/>
      <c s="186" r="L140"/>
      <c s="186" r="M140"/>
      <c s="0" r="N140"/>
      <c s="0" r="O140"/>
      <c s="0" r="P140"/>
      <c s="0" r="Q140"/>
      <c s="0" r="R140"/>
      <c s="0" r="S140"/>
      <c s="0" r="T140"/>
      <c s="0" r="U140"/>
    </row>
  </sheetData>
  <mergeCells count="84">
    <mergeCell ref="B10:K10"/>
    <mergeCell ref="B104:K104"/>
    <mergeCell ref="B106:B108"/>
    <mergeCell ref="B12:B14"/>
    <mergeCell ref="B2:J2"/>
    <mergeCell ref="B46:K46"/>
    <mergeCell ref="B48:B50"/>
    <mergeCell ref="C106:C108"/>
    <mergeCell ref="C12:C14"/>
    <mergeCell ref="C127:E127"/>
    <mergeCell ref="C128:E128"/>
    <mergeCell ref="C130:E130"/>
    <mergeCell ref="C131:E131"/>
    <mergeCell ref="C4:E4"/>
    <mergeCell ref="C48:C50"/>
    <mergeCell ref="C6:I6"/>
    <mergeCell ref="C7:I7"/>
    <mergeCell ref="D102:G102"/>
    <mergeCell ref="D106:G108"/>
    <mergeCell ref="D109:G109"/>
    <mergeCell ref="D110:G110"/>
    <mergeCell ref="D111:G111"/>
    <mergeCell ref="D112:G112"/>
    <mergeCell ref="D113:G113"/>
    <mergeCell ref="D116:G116"/>
    <mergeCell ref="D117:G117"/>
    <mergeCell ref="D12:G14"/>
    <mergeCell ref="D120:G120"/>
    <mergeCell ref="D121:G121"/>
    <mergeCell ref="D122:G122"/>
    <mergeCell ref="D15:G15"/>
    <mergeCell ref="D16:G16"/>
    <mergeCell ref="D17:G17"/>
    <mergeCell ref="D48:G50"/>
    <mergeCell ref="D51:G51"/>
    <mergeCell ref="D52:G52"/>
    <mergeCell ref="D53:G53"/>
    <mergeCell ref="E114:G114"/>
    <mergeCell ref="E115:H115"/>
    <mergeCell ref="E118:G118"/>
    <mergeCell ref="E119:H119"/>
    <mergeCell ref="E123:G123"/>
    <mergeCell ref="E124:G124"/>
    <mergeCell ref="E125:H125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H44"/>
    <mergeCell ref="H106:H108"/>
    <mergeCell ref="H12:H14"/>
    <mergeCell ref="H4:I4"/>
    <mergeCell ref="H48:H50"/>
    <mergeCell ref="I106:I108"/>
    <mergeCell ref="I12:I14"/>
    <mergeCell ref="I48:I50"/>
    <mergeCell ref="J106:J108"/>
    <mergeCell ref="J12:J14"/>
    <mergeCell ref="J48:J50"/>
    <mergeCell ref="K106:K108"/>
    <mergeCell ref="K12:K14"/>
    <mergeCell ref="K48:K50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4" man="1" max="16383"/>
    <brk id="102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40"/>
  <sheetViews>
    <sheetView workbookViewId="0" tabSelected="1"/>
  </sheetViews>
  <cols>
    <col width="0.85546875" customWidth="1" min="1" max="1"/>
    <col width="44.71093750" customWidth="1" min="2" max="2"/>
    <col width="5.71093750" customWidth="1" min="3" max="3"/>
    <col width="4.71093750" customWidth="1" min="4" max="4"/>
    <col width="5.71093750" customWidth="1" min="5" max="5"/>
    <col width="10.71093750" customWidth="1" min="6" max="6"/>
    <col width="4.71093750" customWidth="1" min="7" max="7"/>
    <col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9.14062500" customWidth="1" min="15" max="15"/>
    <col hidden="1" width="9.14062500" customWidth="1" min="16" max="16"/>
    <col hidden="1" width="9.14062500" customWidth="1" min="17" max="17"/>
    <col hidden="1" width="9.14062500" customWidth="1" min="18" max="18"/>
    <col hidden="1" width="9.14062500" customWidth="1" min="19" max="19"/>
    <col hidden="1" width="9.140625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199</v>
      </c>
      <c s="16" r="C4" t="s">
        <v>6</v>
      </c>
      <c s="16" r="D4"/>
      <c s="16" r="E4"/>
      <c s="17" r="F4"/>
      <c s="17" r="G4"/>
      <c s="9" r="H4"/>
      <c s="9" r="I4"/>
      <c s="18" r="J4" t="s">
        <v>200</v>
      </c>
      <c s="19" r="K4">
        <v>45748.00000000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201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202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203</v>
      </c>
      <c s="22" r="K7" t="s">
        <v>18</v>
      </c>
      <c s="14" r="L7" t="s">
        <v>19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20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204</v>
      </c>
      <c s="9" r="C9"/>
      <c s="9" r="D9"/>
      <c s="9" r="E9"/>
      <c s="9" r="F9"/>
      <c s="9" r="G9"/>
      <c s="9" r="H9"/>
      <c s="7" r="I9"/>
      <c s="29" r="J9"/>
      <c s="30" r="K9" t="s">
        <v>22</v>
      </c>
      <c s="14" r="L9" t="s">
        <v>23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24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25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26</v>
      </c>
      <c s="36" r="C12" t="s">
        <v>27</v>
      </c>
      <c s="36" r="D12" t="s">
        <v>28</v>
      </c>
      <c s="36" r="E12"/>
      <c s="36" r="F12"/>
      <c s="36" r="G12"/>
      <c s="36" r="H12"/>
      <c s="36" r="I12" t="s">
        <v>29</v>
      </c>
      <c s="36" r="J12" t="s">
        <v>30</v>
      </c>
      <c s="37" r="K12" t="s">
        <v>31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36" r="D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36" r="D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3" r="E15"/>
      <c s="43" r="F15"/>
      <c s="43" r="G15"/>
      <c s="43" r="H15"/>
      <c s="48" r="I15" t="s">
        <v>4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5" r="G16"/>
      <c s="56" r="H16"/>
      <c s="58" r="I16">
        <v>50476700.00000000</v>
      </c>
      <c s="58" r="J16">
        <v>10537261.24000000</v>
      </c>
      <c s="59" r="K16">
        <v>40059931.91000000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5" r="G17"/>
      <c s="66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2" r="F18"/>
      <c s="96" r="G18"/>
      <c s="73" r="H18"/>
      <c s="77" r="I18">
        <v>5900000.00000000</v>
      </c>
      <c s="77" r="J18">
        <v>2248941.86000000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2" r="F19"/>
      <c s="96" r="G19"/>
      <c s="73" r="H19"/>
      <c s="77" r="I19">
        <v>3400.00000000</v>
      </c>
      <c s="77" r="J19">
        <v>18562.10000000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2" r="F20"/>
      <c s="96" r="G20"/>
      <c s="73" r="H20"/>
      <c s="77" r="I20">
        <v>102500.00000000</v>
      </c>
      <c s="77" r="J20">
        <v>655.09000000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2" r="F21"/>
      <c s="96" r="G21"/>
      <c s="73" r="H21"/>
      <c s="77" r="I21">
        <v>283800.00000000</v>
      </c>
      <c s="77" r="J21">
        <v>29588.20000000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2" r="F22"/>
      <c s="96" r="G22"/>
      <c s="73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2" r="F23"/>
      <c s="96" r="G23"/>
      <c s="73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2" r="F24"/>
      <c s="96" r="G24"/>
      <c s="73" r="H24"/>
      <c s="77" r="I24">
        <v>190100.00000000</v>
      </c>
      <c s="77" r="J24">
        <v>227.76000000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2" r="F25"/>
      <c s="96" r="G25"/>
      <c s="73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41.74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2" r="F26"/>
      <c s="96" r="G26"/>
      <c s="73" r="H26"/>
      <c s="77" r="I26"/>
      <c s="77" r="J26">
        <v>265.72000000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92.423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2" r="F27"/>
      <c s="96" r="G27"/>
      <c s="73" r="H27"/>
      <c s="77" r="I27">
        <v>1953200.00000000</v>
      </c>
      <c s="77" r="J27">
        <v>440565.17000000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102.559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2" r="F28"/>
      <c s="96" r="G28"/>
      <c s="73" r="H28"/>
      <c s="77" r="I28">
        <v>8800.00000000</v>
      </c>
      <c s="77" r="J28">
        <v>2503.30000000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2" r="F29"/>
      <c s="96" r="G29"/>
      <c s="73" r="H29"/>
      <c s="77" r="I29">
        <v>1972600.00000000</v>
      </c>
      <c s="77" r="J29">
        <v>491730.34000000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92.423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2" r="F30"/>
      <c s="96" r="G30"/>
      <c s="73" r="H30"/>
      <c s="77" r="I30">
        <v>-200100.00000000</v>
      </c>
      <c s="77" r="J30">
        <v>-37886.62000000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15.000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2" r="F31"/>
      <c s="96" r="G31"/>
      <c s="73" r="H31"/>
      <c s="77" r="I31">
        <v>2631000.00000000</v>
      </c>
      <c s="77" r="J31">
        <v>2392105.80000000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2" r="F32"/>
      <c s="96" r="G32"/>
      <c s="73" r="H32"/>
      <c s="77" r="I32">
        <v>3937000.00000000</v>
      </c>
      <c s="77" r="J32">
        <v>224669.48000000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2" r="F33"/>
      <c s="96" r="G33"/>
      <c s="73" r="H33"/>
      <c s="77" r="I33">
        <v>9670000.00000000</v>
      </c>
      <c s="77" r="J33">
        <v>2169209.88000000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31.607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2" r="F34"/>
      <c s="96" r="G34"/>
      <c s="73" r="H34"/>
      <c s="77" r="I34">
        <v>7153000.00000000</v>
      </c>
      <c s="77" r="J34">
        <v>903815.33000000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51.879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2" r="F35"/>
      <c s="96" r="G35"/>
      <c s="73" r="H35"/>
      <c s="77" r="I35">
        <v>15000.00000000</v>
      </c>
      <c s="77" r="J35">
        <v>3080.00000000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62.015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2" r="F36"/>
      <c s="96" r="G36"/>
      <c s="73" r="H36"/>
      <c s="77" r="I36"/>
      <c s="77" r="J36">
        <v>5616.92000000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31.607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2" r="F37"/>
      <c s="96" r="G37"/>
      <c s="73" r="H37"/>
      <c s="77" r="I37">
        <v>40700.00000000</v>
      </c>
      <c s="77" r="J37">
        <v>10162.50000000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41.743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2" r="F38"/>
      <c s="96" r="G38"/>
      <c s="73" r="H38"/>
      <c s="77" r="I38">
        <v>1102000.00000000</v>
      </c>
      <c s="77" r="J38">
        <v>0.00000000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21.471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2" r="F39"/>
      <c s="96" r="G39"/>
      <c s="73" r="H39"/>
      <c s="77" r="I39">
        <v>42000.00000000</v>
      </c>
      <c s="77" r="J39">
        <v>141448.41000000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31.607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2" r="F40"/>
      <c s="96" r="G40"/>
      <c s="73" r="H40"/>
      <c s="77" r="I40">
        <v>5853400.00000000</v>
      </c>
      <c s="77" r="J40">
        <v>1185000.00000000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15.000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2" r="F41"/>
      <c s="96" r="G41"/>
      <c s="73" r="H41"/>
      <c s="77" r="I41">
        <v>8474000.00000000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31.607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2" r="F42"/>
      <c s="96" r="G42"/>
      <c s="73" r="H42"/>
      <c s="77" r="I42">
        <v>403100.00000000</v>
      </c>
      <c s="77" r="J42">
        <v>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41.74300000" customHeight="1">
      <c s="0" r="A43"/>
      <c s="70" r="B43" t="s">
        <v>89</v>
      </c>
      <c s="71" r="C43" t="s">
        <v>35</v>
      </c>
      <c s="72" r="D43" t="s">
        <v>39</v>
      </c>
      <c s="73" r="E43" t="s">
        <v>90</v>
      </c>
      <c s="72" r="F43"/>
      <c s="96" r="G43"/>
      <c s="73" r="H43"/>
      <c s="77" r="I43">
        <v>820300.00000000</v>
      </c>
      <c s="77" r="J43">
        <v>307000.00000000</v>
      </c>
      <c s="78" r="K43">
        <f>IF(IF(I43="",0,I43)=0,0,(IF(I43&gt;0,IF(J43&gt;I43,0,I43-J43),IF(J43&gt;I43,I43-J43,0))))</f>
      </c>
      <c s="79" r="L43"/>
      <c s="80" r="M43">
        <f>IF(D43="","000",D43)&amp;IF(E43="","00000000000000000",E43)</f>
      </c>
      <c s="80" r="N43"/>
      <c s="80" r="O43"/>
      <c s="80" r="P43"/>
      <c s="80" r="Q43"/>
      <c s="80" r="R43"/>
      <c s="80" r="S43"/>
      <c s="80" r="T43"/>
      <c s="80" r="U43"/>
    </row>
    <row r="44" ht="0.75000000" customHeight="1">
      <c s="0" r="A44"/>
      <c s="81" r="B44"/>
      <c s="82" r="C44"/>
      <c s="83" r="D44"/>
      <c s="84" r="E44"/>
      <c s="83" r="F44"/>
      <c s="85" r="G44"/>
      <c s="84" r="H44"/>
      <c s="86" r="I44"/>
      <c s="86" r="J44"/>
      <c s="87" r="K44"/>
      <c s="88" r="L44"/>
      <c s="0" r="M44"/>
      <c s="0" r="N44"/>
      <c s="0" r="O44"/>
      <c s="0" r="P44"/>
      <c s="0" r="Q44"/>
      <c s="0" r="R44"/>
      <c s="0" r="S44"/>
      <c s="0" r="T44"/>
      <c s="0" r="U44"/>
    </row>
    <row r="45" ht="15.00000000" customHeight="1">
      <c s="0" r="A45"/>
      <c s="89" r="B45"/>
      <c s="90" r="C45"/>
      <c s="91" r="D45"/>
      <c s="91" r="E45"/>
      <c s="91" r="F45"/>
      <c s="91" r="G45"/>
      <c s="91" r="H45"/>
      <c s="92" r="I45"/>
      <c s="92" r="J45"/>
      <c s="91" r="K45"/>
      <c s="17" r="L45"/>
      <c s="0" r="M45"/>
      <c s="0" r="N45"/>
      <c s="0" r="O45"/>
      <c s="0" r="P45"/>
      <c s="0" r="Q45"/>
      <c s="0" r="R45"/>
      <c s="0" r="S45"/>
      <c s="0" r="T45"/>
      <c s="0" r="U45"/>
    </row>
    <row r="46" ht="12.75000000" customHeight="1">
      <c s="0" r="A46"/>
      <c s="4" r="B46" t="s">
        <v>205</v>
      </c>
      <c s="4" r="C46"/>
      <c s="4" r="D46"/>
      <c s="4" r="E46"/>
      <c s="4" r="F46"/>
      <c s="4" r="G46"/>
      <c s="4" r="H46"/>
      <c s="4" r="I46"/>
      <c s="4" r="J46"/>
      <c s="4" r="K46"/>
      <c s="93" r="L46"/>
      <c s="0" r="M46"/>
      <c s="0" r="N46"/>
      <c s="0" r="O46"/>
      <c s="0" r="P46"/>
      <c s="0" r="Q46"/>
      <c s="0" r="R46"/>
      <c s="0" r="S46"/>
      <c s="0" r="T46"/>
      <c s="0" r="U46"/>
    </row>
    <row r="47" ht="15.00000000" customHeight="1">
      <c s="0" r="A47"/>
      <c s="33" r="B47"/>
      <c s="33" r="C47"/>
      <c s="1" r="D47"/>
      <c s="1" r="E47"/>
      <c s="1" r="F47"/>
      <c s="1" r="G47"/>
      <c s="1" r="H47"/>
      <c s="34" r="I47"/>
      <c s="34" r="J47"/>
      <c s="94" r="K47" t="s">
        <v>206</v>
      </c>
      <c s="95" r="L47"/>
      <c s="0" r="M47"/>
      <c s="0" r="N47"/>
      <c s="0" r="O47"/>
      <c s="0" r="P47"/>
      <c s="0" r="Q47"/>
      <c s="0" r="R47"/>
      <c s="0" r="S47"/>
      <c s="0" r="T47"/>
      <c s="0" r="U47"/>
    </row>
    <row r="48" ht="12.75000000" customHeight="1">
      <c s="0" r="A48"/>
      <c s="35" r="B48" t="s">
        <v>26</v>
      </c>
      <c s="36" r="C48" t="s">
        <v>27</v>
      </c>
      <c s="36" r="D48" t="s">
        <v>93</v>
      </c>
      <c s="36" r="E48"/>
      <c s="36" r="F48"/>
      <c s="36" r="G48"/>
      <c s="36" r="H48"/>
      <c s="36" r="I48" t="s">
        <v>29</v>
      </c>
      <c s="36" r="J48" t="s">
        <v>30</v>
      </c>
      <c s="37" r="K48" t="s">
        <v>31</v>
      </c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36" r="D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5.00000000" customHeight="1">
      <c s="0" r="A50"/>
      <c s="35" r="B50"/>
      <c s="36" r="C50"/>
      <c s="36" r="D50"/>
      <c s="36" r="I50"/>
      <c s="36" r="J50"/>
      <c s="37" r="K50"/>
      <c s="39" r="L50"/>
      <c s="0" r="M50"/>
      <c s="0" r="N50"/>
      <c s="0" r="O50"/>
      <c s="0" r="P50"/>
      <c s="0" r="Q50"/>
      <c s="0" r="R50"/>
      <c s="0" r="S50"/>
      <c s="0" r="T50"/>
      <c s="0" r="U50"/>
    </row>
    <row r="51" ht="13.50000000" customHeight="1">
      <c s="0" r="A51"/>
      <c s="42" r="B51">
        <v>1</v>
      </c>
      <c s="43" r="C51">
        <v>2</v>
      </c>
      <c s="43" r="D51">
        <v>3</v>
      </c>
      <c s="43" r="E51"/>
      <c s="43" r="F51"/>
      <c s="43" r="G51"/>
      <c s="43" r="H51"/>
      <c s="48" r="I51" t="s">
        <v>4</v>
      </c>
      <c s="48" r="J51" t="s">
        <v>32</v>
      </c>
      <c s="49" r="K51" t="s">
        <v>33</v>
      </c>
      <c s="50" r="L51"/>
      <c s="0" r="M51"/>
      <c s="0" r="N51"/>
      <c s="0" r="O51"/>
      <c s="0" r="P51"/>
      <c s="0" r="Q51"/>
      <c s="0" r="R51"/>
      <c s="0" r="S51"/>
      <c s="0" r="T51"/>
      <c s="0" r="U51"/>
    </row>
    <row r="52" ht="15.00000000" customHeight="1">
      <c s="0" r="A52"/>
      <c s="51" r="B52" t="s">
        <v>94</v>
      </c>
      <c s="52" r="C52" t="s">
        <v>95</v>
      </c>
      <c s="53" r="D52" t="s">
        <v>36</v>
      </c>
      <c s="54" r="E52"/>
      <c s="55" r="F52"/>
      <c s="55" r="G52"/>
      <c s="56" r="H52"/>
      <c s="58" r="I52">
        <v>51889550.70000000</v>
      </c>
      <c s="58" r="J52">
        <v>10020612.90000000</v>
      </c>
      <c s="59" r="K52">
        <v>41868937.80000000</v>
      </c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12.75000000" customHeight="1">
      <c s="0" r="A53"/>
      <c s="61" r="B53" t="s">
        <v>37</v>
      </c>
      <c s="62" r="C53"/>
      <c s="63" r="D53"/>
      <c s="64" r="E53"/>
      <c s="65" r="F53"/>
      <c s="65" r="G53"/>
      <c s="66" r="H53"/>
      <c s="68" r="I53"/>
      <c s="68" r="J53"/>
      <c s="69" r="K53"/>
      <c s="60" r="L53"/>
      <c s="0" r="M53"/>
      <c s="0" r="N53"/>
      <c s="0" r="O53"/>
      <c s="0" r="P53"/>
      <c s="0" r="Q53"/>
      <c s="0" r="R53"/>
      <c s="0" r="S53"/>
      <c s="0" r="T53"/>
      <c s="0" r="U53"/>
    </row>
    <row r="54" ht="21.47100000" customHeight="1">
      <c s="0" r="A54"/>
      <c s="70" r="B54" t="s">
        <v>96</v>
      </c>
      <c s="71" r="C54" t="s">
        <v>95</v>
      </c>
      <c s="72" r="D54" t="s">
        <v>39</v>
      </c>
      <c s="96" r="E54" t="s">
        <v>97</v>
      </c>
      <c s="96" r="F54" t="s">
        <v>98</v>
      </c>
      <c s="96" r="G54" t="s">
        <v>99</v>
      </c>
      <c s="73" r="H54"/>
      <c s="77" r="I54">
        <v>1671868.63000000</v>
      </c>
      <c s="77" r="J54">
        <v>404958.00000000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95</v>
      </c>
      <c s="72" r="D55" t="s">
        <v>39</v>
      </c>
      <c s="96" r="E55" t="s">
        <v>97</v>
      </c>
      <c s="96" r="F55" t="s">
        <v>98</v>
      </c>
      <c s="96" r="G55" t="s">
        <v>101</v>
      </c>
      <c s="73" r="H55"/>
      <c s="77" r="I55">
        <v>40100.00000000</v>
      </c>
      <c s="77" r="J55">
        <v>40100.00000000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31.60700000" customHeight="1">
      <c s="0" r="A56"/>
      <c s="70" r="B56" t="s">
        <v>102</v>
      </c>
      <c s="71" r="C56" t="s">
        <v>95</v>
      </c>
      <c s="72" r="D56" t="s">
        <v>39</v>
      </c>
      <c s="96" r="E56" t="s">
        <v>97</v>
      </c>
      <c s="96" r="F56" t="s">
        <v>98</v>
      </c>
      <c s="96" r="G56" t="s">
        <v>103</v>
      </c>
      <c s="73" r="H56"/>
      <c s="77" r="I56">
        <v>504904.81000000</v>
      </c>
      <c s="77" r="J56">
        <v>81531.54000000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21.47100000" customHeight="1">
      <c s="0" r="A57"/>
      <c s="70" r="B57" t="s">
        <v>96</v>
      </c>
      <c s="71" r="C57" t="s">
        <v>95</v>
      </c>
      <c s="72" r="D57" t="s">
        <v>39</v>
      </c>
      <c s="96" r="E57" t="s">
        <v>104</v>
      </c>
      <c s="96" r="F57" t="s">
        <v>105</v>
      </c>
      <c s="96" r="G57" t="s">
        <v>99</v>
      </c>
      <c s="73" r="H57"/>
      <c s="77" r="I57">
        <v>7357770.29000000</v>
      </c>
      <c s="77" r="J57">
        <v>1594324.54000000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95</v>
      </c>
      <c s="72" r="D58" t="s">
        <v>39</v>
      </c>
      <c s="96" r="E58" t="s">
        <v>104</v>
      </c>
      <c s="96" r="F58" t="s">
        <v>105</v>
      </c>
      <c s="96" r="G58" t="s">
        <v>101</v>
      </c>
      <c s="73" r="H58"/>
      <c s="77" r="I58">
        <v>160400.00000000</v>
      </c>
      <c s="77" r="J58">
        <v>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31.60700000" customHeight="1">
      <c s="0" r="A59"/>
      <c s="70" r="B59" t="s">
        <v>102</v>
      </c>
      <c s="71" r="C59" t="s">
        <v>95</v>
      </c>
      <c s="72" r="D59" t="s">
        <v>39</v>
      </c>
      <c s="96" r="E59" t="s">
        <v>104</v>
      </c>
      <c s="96" r="F59" t="s">
        <v>105</v>
      </c>
      <c s="96" r="G59" t="s">
        <v>103</v>
      </c>
      <c s="73" r="H59"/>
      <c s="77" r="I59">
        <v>2222046.84000000</v>
      </c>
      <c s="77" r="J59">
        <v>284649.93000000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21.47100000" customHeight="1">
      <c s="0" r="A60"/>
      <c s="70" r="B60" t="s">
        <v>106</v>
      </c>
      <c s="71" r="C60" t="s">
        <v>95</v>
      </c>
      <c s="72" r="D60" t="s">
        <v>39</v>
      </c>
      <c s="96" r="E60" t="s">
        <v>104</v>
      </c>
      <c s="96" r="F60" t="s">
        <v>105</v>
      </c>
      <c s="96" r="G60" t="s">
        <v>107</v>
      </c>
      <c s="73" r="H60"/>
      <c s="77" r="I60">
        <v>290680.00000000</v>
      </c>
      <c s="77" r="J60">
        <v>82039.51000000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95</v>
      </c>
      <c s="72" r="D61" t="s">
        <v>39</v>
      </c>
      <c s="96" r="E61" t="s">
        <v>104</v>
      </c>
      <c s="96" r="F61" t="s">
        <v>105</v>
      </c>
      <c s="96" r="G61" t="s">
        <v>109</v>
      </c>
      <c s="73" r="H61"/>
      <c s="77" r="I61">
        <v>335430.00000000</v>
      </c>
      <c s="77" r="J61">
        <v>294106.89000000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110</v>
      </c>
      <c s="71" r="C62" t="s">
        <v>95</v>
      </c>
      <c s="72" r="D62" t="s">
        <v>39</v>
      </c>
      <c s="96" r="E62" t="s">
        <v>104</v>
      </c>
      <c s="96" r="F62" t="s">
        <v>105</v>
      </c>
      <c s="96" r="G62" t="s">
        <v>111</v>
      </c>
      <c s="73" r="H62"/>
      <c s="77" r="I62">
        <v>150000.00000000</v>
      </c>
      <c s="77" r="J62">
        <v>75805.08000000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21.47100000" customHeight="1">
      <c s="0" r="A63"/>
      <c s="70" r="B63" t="s">
        <v>112</v>
      </c>
      <c s="71" r="C63" t="s">
        <v>95</v>
      </c>
      <c s="72" r="D63" t="s">
        <v>39</v>
      </c>
      <c s="96" r="E63" t="s">
        <v>104</v>
      </c>
      <c s="96" r="F63" t="s">
        <v>105</v>
      </c>
      <c s="96" r="G63" t="s">
        <v>113</v>
      </c>
      <c s="73" r="H63"/>
      <c s="77" r="I63">
        <v>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95</v>
      </c>
      <c s="72" r="D64" t="s">
        <v>39</v>
      </c>
      <c s="96" r="E64" t="s">
        <v>104</v>
      </c>
      <c s="96" r="F64" t="s">
        <v>105</v>
      </c>
      <c s="96" r="G64" t="s">
        <v>115</v>
      </c>
      <c s="73" r="H64"/>
      <c s="77" r="I64">
        <v>5000.00000000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15.00000000" customHeight="1">
      <c s="0" r="A65"/>
      <c s="70" r="B65" t="s">
        <v>116</v>
      </c>
      <c s="71" r="C65" t="s">
        <v>95</v>
      </c>
      <c s="72" r="D65" t="s">
        <v>39</v>
      </c>
      <c s="96" r="E65" t="s">
        <v>104</v>
      </c>
      <c s="96" r="F65" t="s">
        <v>105</v>
      </c>
      <c s="96" r="G65" t="s">
        <v>117</v>
      </c>
      <c s="73" r="H65"/>
      <c s="77" r="I65">
        <v>10000.00000000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21.47100000" customHeight="1">
      <c s="0" r="A66"/>
      <c s="70" r="B66" t="s">
        <v>96</v>
      </c>
      <c s="71" r="C66" t="s">
        <v>95</v>
      </c>
      <c s="72" r="D66" t="s">
        <v>39</v>
      </c>
      <c s="96" r="E66" t="s">
        <v>104</v>
      </c>
      <c s="96" r="F66" t="s">
        <v>118</v>
      </c>
      <c s="96" r="G66" t="s">
        <v>99</v>
      </c>
      <c s="73" r="H66"/>
      <c s="77" r="I66">
        <v>299000.00000000</v>
      </c>
      <c s="77" r="J66">
        <v>1300.00000000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31.60700000" customHeight="1">
      <c s="0" r="A67"/>
      <c s="70" r="B67" t="s">
        <v>102</v>
      </c>
      <c s="71" r="C67" t="s">
        <v>95</v>
      </c>
      <c s="72" r="D67" t="s">
        <v>39</v>
      </c>
      <c s="96" r="E67" t="s">
        <v>104</v>
      </c>
      <c s="96" r="F67" t="s">
        <v>118</v>
      </c>
      <c s="96" r="G67" t="s">
        <v>103</v>
      </c>
      <c s="73" r="H67"/>
      <c s="77" r="I67">
        <v>90300.00000000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108</v>
      </c>
      <c s="71" r="C68" t="s">
        <v>95</v>
      </c>
      <c s="72" r="D68" t="s">
        <v>39</v>
      </c>
      <c s="96" r="E68" t="s">
        <v>104</v>
      </c>
      <c s="96" r="F68" t="s">
        <v>118</v>
      </c>
      <c s="96" r="G68" t="s">
        <v>109</v>
      </c>
      <c s="73" r="H68"/>
      <c s="77" r="I68">
        <v>13800.00000000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119</v>
      </c>
      <c s="71" r="C69" t="s">
        <v>95</v>
      </c>
      <c s="72" r="D69" t="s">
        <v>39</v>
      </c>
      <c s="96" r="E69" t="s">
        <v>120</v>
      </c>
      <c s="96" r="F69" t="s">
        <v>121</v>
      </c>
      <c s="96" r="G69" t="s">
        <v>122</v>
      </c>
      <c s="73" r="H69"/>
      <c s="77" r="I69">
        <v>231000.00000000</v>
      </c>
      <c s="77" r="J69">
        <v>57750.00000000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123</v>
      </c>
      <c s="71" r="C70" t="s">
        <v>95</v>
      </c>
      <c s="72" r="D70" t="s">
        <v>39</v>
      </c>
      <c s="96" r="E70" t="s">
        <v>124</v>
      </c>
      <c s="96" r="F70" t="s">
        <v>125</v>
      </c>
      <c s="96" r="G70" t="s">
        <v>126</v>
      </c>
      <c s="73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108</v>
      </c>
      <c s="71" r="C71" t="s">
        <v>95</v>
      </c>
      <c s="72" r="D71" t="s">
        <v>39</v>
      </c>
      <c s="96" r="E71" t="s">
        <v>127</v>
      </c>
      <c s="96" r="F71" t="s">
        <v>128</v>
      </c>
      <c s="96" r="G71" t="s">
        <v>109</v>
      </c>
      <c s="73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108</v>
      </c>
      <c s="71" r="C72" t="s">
        <v>95</v>
      </c>
      <c s="72" r="D72" t="s">
        <v>39</v>
      </c>
      <c s="96" r="E72" t="s">
        <v>127</v>
      </c>
      <c s="96" r="F72" t="s">
        <v>129</v>
      </c>
      <c s="96" r="G72" t="s">
        <v>109</v>
      </c>
      <c s="73" r="H72"/>
      <c s="77" r="I72">
        <v>1000.00000000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15.00000000" customHeight="1">
      <c s="0" r="A73"/>
      <c s="70" r="B73" t="s">
        <v>108</v>
      </c>
      <c s="71" r="C73" t="s">
        <v>95</v>
      </c>
      <c s="72" r="D73" t="s">
        <v>39</v>
      </c>
      <c s="96" r="E73" t="s">
        <v>127</v>
      </c>
      <c s="96" r="F73" t="s">
        <v>130</v>
      </c>
      <c s="96" r="G73" t="s">
        <v>109</v>
      </c>
      <c s="73" r="H73"/>
      <c s="77" r="I73">
        <v>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21.47100000" customHeight="1">
      <c s="0" r="A74"/>
      <c s="70" r="B74" t="s">
        <v>131</v>
      </c>
      <c s="71" r="C74" t="s">
        <v>95</v>
      </c>
      <c s="72" r="D74" t="s">
        <v>39</v>
      </c>
      <c s="96" r="E74" t="s">
        <v>127</v>
      </c>
      <c s="96" r="F74" t="s">
        <v>132</v>
      </c>
      <c s="96" r="G74" t="s">
        <v>133</v>
      </c>
      <c s="73" r="H74"/>
      <c s="77" r="I74">
        <v>30000.00000000</v>
      </c>
      <c s="77" r="J74">
        <v>1000.00000000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15.00000000" customHeight="1">
      <c s="0" r="A75"/>
      <c s="70" r="B75" t="s">
        <v>108</v>
      </c>
      <c s="71" r="C75" t="s">
        <v>95</v>
      </c>
      <c s="72" r="D75" t="s">
        <v>39</v>
      </c>
      <c s="96" r="E75" t="s">
        <v>127</v>
      </c>
      <c s="96" r="F75" t="s">
        <v>132</v>
      </c>
      <c s="96" r="G75" t="s">
        <v>109</v>
      </c>
      <c s="73" r="H75"/>
      <c s="77" r="I75">
        <v>0.00000000</v>
      </c>
      <c s="77" r="J75">
        <v>0.00000000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21.47100000" customHeight="1">
      <c s="0" r="A76"/>
      <c s="70" r="B76" t="s">
        <v>96</v>
      </c>
      <c s="71" r="C76" t="s">
        <v>95</v>
      </c>
      <c s="72" r="D76" t="s">
        <v>39</v>
      </c>
      <c s="96" r="E76" t="s">
        <v>134</v>
      </c>
      <c s="96" r="F76" t="s">
        <v>135</v>
      </c>
      <c s="96" r="G76" t="s">
        <v>99</v>
      </c>
      <c s="73" r="H76"/>
      <c s="77" r="I76">
        <v>540000.00000000</v>
      </c>
      <c s="77" r="J76">
        <v>122643.87000000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31.60700000" customHeight="1">
      <c s="0" r="A77"/>
      <c s="70" r="B77" t="s">
        <v>102</v>
      </c>
      <c s="71" r="C77" t="s">
        <v>95</v>
      </c>
      <c s="72" r="D77" t="s">
        <v>39</v>
      </c>
      <c s="96" r="E77" t="s">
        <v>134</v>
      </c>
      <c s="96" r="F77" t="s">
        <v>135</v>
      </c>
      <c s="96" r="G77" t="s">
        <v>103</v>
      </c>
      <c s="73" r="H77"/>
      <c s="77" r="I77">
        <v>163000.00000000</v>
      </c>
      <c s="77" r="J77">
        <v>30540.66000000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108</v>
      </c>
      <c s="71" r="C78" t="s">
        <v>95</v>
      </c>
      <c s="72" r="D78" t="s">
        <v>39</v>
      </c>
      <c s="96" r="E78" t="s">
        <v>134</v>
      </c>
      <c s="96" r="F78" t="s">
        <v>135</v>
      </c>
      <c s="96" r="G78" t="s">
        <v>109</v>
      </c>
      <c s="73" r="H78"/>
      <c s="77" r="I78">
        <v>117300.00000000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108</v>
      </c>
      <c s="71" r="C79" t="s">
        <v>95</v>
      </c>
      <c s="72" r="D79" t="s">
        <v>39</v>
      </c>
      <c s="96" r="E79" t="s">
        <v>136</v>
      </c>
      <c s="96" r="F79" t="s">
        <v>137</v>
      </c>
      <c s="96" r="G79" t="s">
        <v>109</v>
      </c>
      <c s="73" r="H79"/>
      <c s="77" r="I79">
        <v>470100.00000000</v>
      </c>
      <c s="77" r="J79">
        <v>77900.00000000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21.47100000" customHeight="1">
      <c s="0" r="A80"/>
      <c s="70" r="B80" t="s">
        <v>131</v>
      </c>
      <c s="71" r="C80" t="s">
        <v>95</v>
      </c>
      <c s="72" r="D80" t="s">
        <v>39</v>
      </c>
      <c s="96" r="E80" t="s">
        <v>138</v>
      </c>
      <c s="96" r="F80" t="s">
        <v>139</v>
      </c>
      <c s="96" r="G80" t="s">
        <v>133</v>
      </c>
      <c s="73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108</v>
      </c>
      <c s="71" r="C81" t="s">
        <v>95</v>
      </c>
      <c s="72" r="D81" t="s">
        <v>39</v>
      </c>
      <c s="96" r="E81" t="s">
        <v>140</v>
      </c>
      <c s="96" r="F81" t="s">
        <v>141</v>
      </c>
      <c s="96" r="G81" t="s">
        <v>109</v>
      </c>
      <c s="73" r="H81"/>
      <c s="77" r="I81">
        <v>4245090.26000000</v>
      </c>
      <c s="77" r="J81">
        <v>1021344.50000000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108</v>
      </c>
      <c s="71" r="C82" t="s">
        <v>95</v>
      </c>
      <c s="72" r="D82" t="s">
        <v>39</v>
      </c>
      <c s="96" r="E82" t="s">
        <v>140</v>
      </c>
      <c s="96" r="F82" t="s">
        <v>142</v>
      </c>
      <c s="96" r="G82" t="s">
        <v>109</v>
      </c>
      <c s="73" r="H82"/>
      <c s="77" r="I82">
        <v>468600.00000000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108</v>
      </c>
      <c s="71" r="C83" t="s">
        <v>95</v>
      </c>
      <c s="72" r="D83" t="s">
        <v>39</v>
      </c>
      <c s="96" r="E83" t="s">
        <v>140</v>
      </c>
      <c s="96" r="F83" t="s">
        <v>143</v>
      </c>
      <c s="96" r="G83" t="s">
        <v>109</v>
      </c>
      <c s="73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108</v>
      </c>
      <c s="71" r="C84" t="s">
        <v>95</v>
      </c>
      <c s="72" r="D84" t="s">
        <v>39</v>
      </c>
      <c s="96" r="E84" t="s">
        <v>140</v>
      </c>
      <c s="96" r="F84" t="s">
        <v>144</v>
      </c>
      <c s="96" r="G84" t="s">
        <v>109</v>
      </c>
      <c s="73" r="H84"/>
      <c s="77" r="I84">
        <v>3737000.00000000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108</v>
      </c>
      <c s="71" r="C85" t="s">
        <v>95</v>
      </c>
      <c s="72" r="D85" t="s">
        <v>39</v>
      </c>
      <c s="96" r="E85" t="s">
        <v>140</v>
      </c>
      <c s="96" r="F85" t="s">
        <v>145</v>
      </c>
      <c s="96" r="G85" t="s">
        <v>109</v>
      </c>
      <c s="73" r="H85"/>
      <c s="77" r="I85">
        <v>737037.59000000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108</v>
      </c>
      <c s="71" r="C86" t="s">
        <v>95</v>
      </c>
      <c s="72" r="D86" t="s">
        <v>39</v>
      </c>
      <c s="96" r="E86" t="s">
        <v>140</v>
      </c>
      <c s="96" r="F86" t="s">
        <v>146</v>
      </c>
      <c s="96" r="G86" t="s">
        <v>109</v>
      </c>
      <c s="73" r="H86"/>
      <c s="77" r="I86">
        <v>196700.00000000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95</v>
      </c>
      <c s="72" r="D87" t="s">
        <v>39</v>
      </c>
      <c s="96" r="E87" t="s">
        <v>147</v>
      </c>
      <c s="96" r="F87" t="s">
        <v>148</v>
      </c>
      <c s="96" r="G87" t="s">
        <v>109</v>
      </c>
      <c s="73" r="H87"/>
      <c s="77" r="I87">
        <v>500000.00000000</v>
      </c>
      <c s="77" r="J87">
        <v>439049.94000000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110</v>
      </c>
      <c s="71" r="C88" t="s">
        <v>95</v>
      </c>
      <c s="72" r="D88" t="s">
        <v>39</v>
      </c>
      <c s="96" r="E88" t="s">
        <v>147</v>
      </c>
      <c s="96" r="F88" t="s">
        <v>148</v>
      </c>
      <c s="96" r="G88" t="s">
        <v>111</v>
      </c>
      <c s="73" r="H88"/>
      <c s="77" r="I88">
        <v>4221762.85000000</v>
      </c>
      <c s="77" r="J88">
        <v>1582040.26000000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108</v>
      </c>
      <c s="71" r="C89" t="s">
        <v>95</v>
      </c>
      <c s="72" r="D89" t="s">
        <v>39</v>
      </c>
      <c s="96" r="E89" t="s">
        <v>147</v>
      </c>
      <c s="96" r="F89" t="s">
        <v>149</v>
      </c>
      <c s="96" r="G89" t="s">
        <v>109</v>
      </c>
      <c s="73" r="H89"/>
      <c s="77" r="I89">
        <v>700000.00000000</v>
      </c>
      <c s="77" r="J89">
        <v>19000.00000000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108</v>
      </c>
      <c s="71" r="C90" t="s">
        <v>95</v>
      </c>
      <c s="72" r="D90" t="s">
        <v>39</v>
      </c>
      <c s="96" r="E90" t="s">
        <v>147</v>
      </c>
      <c s="96" r="F90" t="s">
        <v>150</v>
      </c>
      <c s="96" r="G90" t="s">
        <v>109</v>
      </c>
      <c s="73" r="H90"/>
      <c s="77" r="I90">
        <v>2806131.83000000</v>
      </c>
      <c s="77" r="J90">
        <v>319240.00000000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108</v>
      </c>
      <c s="71" r="C91" t="s">
        <v>95</v>
      </c>
      <c s="72" r="D91" t="s">
        <v>39</v>
      </c>
      <c s="96" r="E91" t="s">
        <v>151</v>
      </c>
      <c s="96" r="F91" t="s">
        <v>152</v>
      </c>
      <c s="96" r="G91" t="s">
        <v>109</v>
      </c>
      <c s="73" r="H91"/>
      <c s="77" r="I91">
        <v>15600.00000000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108</v>
      </c>
      <c s="71" r="C92" t="s">
        <v>95</v>
      </c>
      <c s="72" r="D92" t="s">
        <v>39</v>
      </c>
      <c s="96" r="E92" t="s">
        <v>153</v>
      </c>
      <c s="96" r="F92" t="s">
        <v>154</v>
      </c>
      <c s="96" r="G92" t="s">
        <v>109</v>
      </c>
      <c s="73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108</v>
      </c>
      <c s="71" r="C93" t="s">
        <v>95</v>
      </c>
      <c s="72" r="D93" t="s">
        <v>39</v>
      </c>
      <c s="96" r="E93" t="s">
        <v>153</v>
      </c>
      <c s="96" r="F93" t="s">
        <v>155</v>
      </c>
      <c s="96" r="G93" t="s">
        <v>109</v>
      </c>
      <c s="73" r="H93"/>
      <c s="77" r="I93">
        <v>1000000.00000000</v>
      </c>
      <c s="77" r="J93">
        <v>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108</v>
      </c>
      <c s="71" r="C94" t="s">
        <v>95</v>
      </c>
      <c s="72" r="D94" t="s">
        <v>39</v>
      </c>
      <c s="96" r="E94" t="s">
        <v>153</v>
      </c>
      <c s="96" r="F94" t="s">
        <v>156</v>
      </c>
      <c s="96" r="G94" t="s">
        <v>109</v>
      </c>
      <c s="73" r="H94"/>
      <c s="77" r="I94">
        <v>510000.00000000</v>
      </c>
      <c s="77" r="J94"/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41.74300000" customHeight="1">
      <c s="0" r="A95"/>
      <c s="70" r="B95" t="s">
        <v>157</v>
      </c>
      <c s="71" r="C95" t="s">
        <v>95</v>
      </c>
      <c s="72" r="D95" t="s">
        <v>39</v>
      </c>
      <c s="96" r="E95" t="s">
        <v>153</v>
      </c>
      <c s="96" r="F95" t="s">
        <v>158</v>
      </c>
      <c s="96" r="G95" t="s">
        <v>159</v>
      </c>
      <c s="73" r="H95"/>
      <c s="77" r="I95">
        <v>12687700.00000000</v>
      </c>
      <c s="77" r="J95">
        <v>3310910.00000000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108</v>
      </c>
      <c s="71" r="C96" t="s">
        <v>95</v>
      </c>
      <c s="72" r="D96" t="s">
        <v>39</v>
      </c>
      <c s="96" r="E96" t="s">
        <v>153</v>
      </c>
      <c s="96" r="F96" t="s">
        <v>160</v>
      </c>
      <c s="96" r="G96" t="s">
        <v>109</v>
      </c>
      <c s="73" r="H96"/>
      <c s="77" r="I96">
        <v>7000.00000000</v>
      </c>
      <c s="77" r="J96">
        <v>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15.00000000" customHeight="1">
      <c s="0" r="A97"/>
      <c s="70" r="B97" t="s">
        <v>161</v>
      </c>
      <c s="71" r="C97" t="s">
        <v>95</v>
      </c>
      <c s="72" r="D97" t="s">
        <v>39</v>
      </c>
      <c s="96" r="E97" t="s">
        <v>153</v>
      </c>
      <c s="96" r="F97" t="s">
        <v>162</v>
      </c>
      <c s="96" r="G97" t="s">
        <v>163</v>
      </c>
      <c s="73" r="H97"/>
      <c s="77" r="I97">
        <v>88300.00000000</v>
      </c>
      <c s="77" r="J97">
        <v>88300.00000000</v>
      </c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15.00000000" customHeight="1">
      <c s="0" r="A98"/>
      <c s="70" r="B98" t="s">
        <v>164</v>
      </c>
      <c s="71" r="C98" t="s">
        <v>95</v>
      </c>
      <c s="72" r="D98" t="s">
        <v>39</v>
      </c>
      <c s="96" r="E98" t="s">
        <v>165</v>
      </c>
      <c s="96" r="F98" t="s">
        <v>166</v>
      </c>
      <c s="96" r="G98" t="s">
        <v>167</v>
      </c>
      <c s="73" r="H98"/>
      <c s="77" r="I98">
        <v>471027.60000000</v>
      </c>
      <c s="77" r="J98">
        <v>77828.18000000</v>
      </c>
      <c s="78" r="K98">
        <f>IF(IF(I98="",0,I98)=0,0,(IF(I98&gt;0,IF(J98&gt;I98,0,I98-J98),IF(J98&gt;I98,I98-J98,0))))</f>
      </c>
      <c s="98" r="L98"/>
      <c s="80" r="M98">
        <f>IF(D98="","000",D98)&amp;IF(E98="","0000",E98)&amp;IF(F98="","0000000000",F98)&amp;IF(G98="","000",G98)&amp;H98</f>
      </c>
      <c s="80" r="N98"/>
      <c s="80" r="O98"/>
      <c s="80" r="P98"/>
      <c s="80" r="Q98"/>
      <c s="80" r="R98"/>
      <c s="80" r="S98"/>
      <c s="80" r="T98"/>
      <c s="80" r="U98"/>
    </row>
    <row r="99" ht="15.00000000" customHeight="1">
      <c s="0" r="A99"/>
      <c s="70" r="B99" t="s">
        <v>108</v>
      </c>
      <c s="71" r="C99" t="s">
        <v>95</v>
      </c>
      <c s="72" r="D99" t="s">
        <v>39</v>
      </c>
      <c s="96" r="E99" t="s">
        <v>168</v>
      </c>
      <c s="96" r="F99" t="s">
        <v>169</v>
      </c>
      <c s="96" r="G99" t="s">
        <v>109</v>
      </c>
      <c s="73" r="H99"/>
      <c s="77" r="I99">
        <v>52900.00000000</v>
      </c>
      <c s="77" r="J99">
        <v>14250.00000000</v>
      </c>
      <c s="78" r="K99">
        <f>IF(IF(I99="",0,I99)=0,0,(IF(I99&gt;0,IF(J99&gt;I99,0,I99-J99),IF(J99&gt;I99,I99-J99,0))))</f>
      </c>
      <c s="98" r="L99"/>
      <c s="80" r="M99">
        <f>IF(D99="","000",D99)&amp;IF(E99="","0000",E99)&amp;IF(F99="","0000000000",F99)&amp;IF(G99="","000",G99)&amp;H99</f>
      </c>
      <c s="80" r="N99"/>
      <c s="80" r="O99"/>
      <c s="80" r="P99"/>
      <c s="80" r="Q99"/>
      <c s="80" r="R99"/>
      <c s="80" r="S99"/>
      <c s="80" r="T99"/>
      <c s="80" r="U99"/>
    </row>
    <row r="100" ht="0.75000000" customHeight="1">
      <c s="0" r="A100"/>
      <c s="99" r="B100"/>
      <c s="100" r="C100"/>
      <c s="83" r="D100"/>
      <c s="85" r="E100"/>
      <c s="85" r="F100"/>
      <c s="85" r="G100"/>
      <c s="84" r="H100"/>
      <c s="86" r="I100"/>
      <c s="86" r="J100"/>
      <c s="87" r="K100"/>
      <c s="88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3.50000000" customHeight="1">
      <c s="0" r="A101"/>
      <c s="101" r="B101"/>
      <c s="102" r="C101"/>
      <c s="103" r="D101"/>
      <c s="103" r="E101"/>
      <c s="103" r="F101"/>
      <c s="103" r="G101"/>
      <c s="103" r="H101"/>
      <c s="104" r="I101"/>
      <c s="104" r="J101"/>
      <c s="104" r="K101"/>
      <c s="105" r="L101"/>
      <c s="0" r="M101"/>
      <c s="0" r="N101"/>
      <c s="0" r="O101"/>
      <c s="0" r="P101"/>
      <c s="0" r="Q101"/>
      <c s="0" r="R101"/>
      <c s="0" r="S101"/>
      <c s="0" r="T101"/>
      <c s="0" r="U101"/>
    </row>
    <row r="102" ht="28.50000000" customHeight="1">
      <c s="0" r="A102"/>
      <c s="106" r="B102" t="s">
        <v>170</v>
      </c>
      <c s="107" r="C102">
        <v>450</v>
      </c>
      <c s="108" r="D102" t="s">
        <v>36</v>
      </c>
      <c s="109" r="E102"/>
      <c s="110" r="F102"/>
      <c s="110" r="G102"/>
      <c s="111" r="H102"/>
      <c s="113" r="I102">
        <f>0-I110</f>
      </c>
      <c s="113" r="J102">
        <f>J16-J52</f>
      </c>
      <c s="114" r="K102" t="s">
        <v>36</v>
      </c>
      <c s="60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115" r="B103"/>
      <c s="116" r="C103"/>
      <c s="91" r="D103"/>
      <c s="91" r="E103"/>
      <c s="91" r="F103"/>
      <c s="91" r="G103"/>
      <c s="91" r="H103"/>
      <c s="91" r="I103"/>
      <c s="91" r="J103"/>
      <c s="91" r="K103"/>
      <c s="0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5.00000000" customHeight="1">
      <c s="0" r="A104"/>
      <c s="4" r="B104" t="s">
        <v>207</v>
      </c>
      <c s="4" r="C104"/>
      <c s="4" r="D104"/>
      <c s="4" r="E104"/>
      <c s="4" r="F104"/>
      <c s="4" r="G104"/>
      <c s="4" r="H104"/>
      <c s="4" r="I104"/>
      <c s="4" r="J104"/>
      <c s="4" r="K104"/>
      <c s="93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5.00000000" customHeight="1">
      <c s="0" r="A105"/>
      <c s="33" r="B105"/>
      <c s="117" r="C105"/>
      <c s="1" r="D105"/>
      <c s="1" r="E105"/>
      <c s="1" r="F105"/>
      <c s="1" r="G105"/>
      <c s="1" r="H105"/>
      <c s="34" r="I105"/>
      <c s="34" r="J105"/>
      <c s="94" r="K105" t="s">
        <v>208</v>
      </c>
      <c s="95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 t="s">
        <v>26</v>
      </c>
      <c s="36" r="C106" t="s">
        <v>27</v>
      </c>
      <c s="36" r="D106" t="s">
        <v>173</v>
      </c>
      <c s="36" r="E106"/>
      <c s="36" r="F106"/>
      <c s="36" r="G106"/>
      <c s="36" r="H106"/>
      <c s="36" r="I106" t="s">
        <v>29</v>
      </c>
      <c s="36" r="J106" t="s">
        <v>30</v>
      </c>
      <c s="37" r="K106" t="s">
        <v>31</v>
      </c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7.10000000" customHeight="1">
      <c s="0" r="A107"/>
      <c s="35" r="B107"/>
      <c s="36" r="C107"/>
      <c s="36" r="D107"/>
      <c s="36" r="I107"/>
      <c s="36" r="J107"/>
      <c s="37" r="K107"/>
      <c s="39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7.10000000" customHeight="1">
      <c s="0" r="A108"/>
      <c s="35" r="B108"/>
      <c s="36" r="C108"/>
      <c s="36" r="D108"/>
      <c s="36" r="I108"/>
      <c s="36" r="J108"/>
      <c s="37" r="K108"/>
      <c s="39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3.50000000" customHeight="1">
      <c s="0" r="A109"/>
      <c s="42" r="B109">
        <v>1</v>
      </c>
      <c s="43" r="C109">
        <v>2</v>
      </c>
      <c s="43" r="D109">
        <v>3</v>
      </c>
      <c s="43" r="E109"/>
      <c s="43" r="F109"/>
      <c s="43" r="G109"/>
      <c s="43" r="H109"/>
      <c s="48" r="I109" t="s">
        <v>4</v>
      </c>
      <c s="48" r="J109" t="s">
        <v>32</v>
      </c>
      <c s="49" r="K109" t="s">
        <v>33</v>
      </c>
      <c s="5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51" r="B110" t="s">
        <v>174</v>
      </c>
      <c s="52" r="C110" t="s">
        <v>8</v>
      </c>
      <c s="53" r="D110" t="s">
        <v>36</v>
      </c>
      <c s="54" r="E110"/>
      <c s="55" r="F110"/>
      <c s="55" r="G110"/>
      <c s="56" r="H110"/>
      <c s="118" r="I110">
        <f>I112+I116+I120</f>
      </c>
      <c s="118" r="J110">
        <f>J112+J116+J120</f>
      </c>
      <c s="119" r="K110">
        <f>K112+K116+K120</f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209</v>
      </c>
      <c s="120" r="C111"/>
      <c s="121" r="D111"/>
      <c s="122" r="E111"/>
      <c s="123" r="F111"/>
      <c s="123" r="G111"/>
      <c s="124" r="H111"/>
      <c s="126" r="I111"/>
      <c s="126" r="J111"/>
      <c s="127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2.75000000" customHeight="1">
      <c s="0" r="A112"/>
      <c s="61" r="B112" t="s">
        <v>175</v>
      </c>
      <c s="128" r="C112" t="s">
        <v>176</v>
      </c>
      <c s="129" r="D112" t="s">
        <v>36</v>
      </c>
      <c s="130" r="E112"/>
      <c s="131" r="F112"/>
      <c s="131" r="G112"/>
      <c s="132" r="H112"/>
      <c s="134" r="I112">
        <v>0.00000000</v>
      </c>
      <c s="134" r="J112">
        <v>0.00000000</v>
      </c>
      <c s="135" r="K112">
        <v>0.00000000</v>
      </c>
      <c s="60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210</v>
      </c>
      <c s="62" r="C113"/>
      <c s="136" r="D113"/>
      <c s="137" r="E113"/>
      <c s="138" r="F113"/>
      <c s="138" r="G113"/>
      <c s="139" r="H113"/>
      <c s="141" r="I113"/>
      <c s="141" r="J113"/>
      <c s="142" r="K113"/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5.00000000" customHeight="1">
      <c s="0" r="A114"/>
      <c s="143" r="B114"/>
      <c s="144" r="C114" t="s">
        <v>176</v>
      </c>
      <c s="145" r="D114"/>
      <c s="146" r="E114"/>
      <c s="147" r="F114"/>
      <c s="194" r="G114"/>
      <c s="148" r="H114"/>
      <c s="150" r="I114"/>
      <c s="150" r="J114"/>
      <c s="151" r="K114">
        <f>IF(IF(I114="",0,I114)=0,0,(IF(I114&gt;0,IF(J114&gt;I114,0,I114-J114),IF(J114&gt;I114,I114-J114,0))))</f>
      </c>
      <c s="152" r="L114"/>
      <c s="153" r="M114">
        <f>IF(D114="","000",D114)&amp;IF(E114="","00000000000000000",E114)</f>
      </c>
      <c s="153" r="N114"/>
      <c s="153" r="O114"/>
      <c s="153" r="P114"/>
      <c s="153" r="Q114"/>
      <c s="153" r="R114"/>
      <c s="153" r="S114"/>
      <c s="153" r="T114"/>
      <c s="153" r="U114"/>
    </row>
    <row r="115" hidden="1" ht="6.00000000" customHeight="1">
      <c s="0" r="A115"/>
      <c s="81" r="B115"/>
      <c s="154" r="C115"/>
      <c s="155" r="D115"/>
      <c s="155" r="E115"/>
      <c s="156" r="F115"/>
      <c s="157" r="G115"/>
      <c s="158" r="H115"/>
      <c s="159" r="I115"/>
      <c s="159" r="J115"/>
      <c s="160" r="K115"/>
      <c s="161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2.75000000" customHeight="1">
      <c s="0" r="A116"/>
      <c s="61" r="B116" t="s">
        <v>178</v>
      </c>
      <c s="62" r="C116" t="s">
        <v>179</v>
      </c>
      <c s="136" r="D116" t="s">
        <v>36</v>
      </c>
      <c s="137" r="E116"/>
      <c s="138" r="F116"/>
      <c s="138" r="G116"/>
      <c s="139" r="H116"/>
      <c s="166" r="I116">
        <v>0.00000000</v>
      </c>
      <c s="166" r="J116">
        <v>0.00000000</v>
      </c>
      <c s="167" r="K116">
        <v>0.00000000</v>
      </c>
      <c s="60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210</v>
      </c>
      <c s="62" r="C117"/>
      <c s="136" r="D117"/>
      <c s="137" r="E117"/>
      <c s="138" r="F117"/>
      <c s="138" r="G117"/>
      <c s="139" r="H117"/>
      <c s="141" r="I117"/>
      <c s="141" r="J117"/>
      <c s="142" r="K117"/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5.00000000" customHeight="1">
      <c s="0" r="A118"/>
      <c s="143" r="B118"/>
      <c s="144" r="C118" t="s">
        <v>179</v>
      </c>
      <c s="145" r="D118"/>
      <c s="146" r="E118"/>
      <c s="147" r="F118"/>
      <c s="194" r="G118"/>
      <c s="148" r="H118"/>
      <c s="150" r="I118"/>
      <c s="150" r="J118"/>
      <c s="151" r="K118">
        <f>IF(IF(I118="",0,I118)=0,0,(IF(I118&gt;0,IF(J118&gt;I118,0,I118-J118),IF(J118&gt;I118,I118-J118,0))))</f>
      </c>
      <c s="152" r="L118"/>
      <c s="153" r="M118">
        <f>IF(D118="","000",D118)&amp;IF(E118="","00000000000000000",E118)</f>
      </c>
      <c s="153" r="N118"/>
      <c s="153" r="O118"/>
      <c s="153" r="P118"/>
      <c s="153" r="Q118"/>
      <c s="153" r="R118"/>
      <c s="153" r="S118"/>
      <c s="153" r="T118"/>
      <c s="153" r="U118"/>
    </row>
    <row r="119" hidden="1" ht="6.00000000" customHeight="1">
      <c s="0" r="A119"/>
      <c s="81" r="B119"/>
      <c s="71" r="C119"/>
      <c s="155" r="D119"/>
      <c s="155" r="E119"/>
      <c s="156" r="F119"/>
      <c s="157" r="G119"/>
      <c s="158" r="H119"/>
      <c s="159" r="I119"/>
      <c s="159" r="J119"/>
      <c s="160" r="K119"/>
      <c s="161" r="L119"/>
      <c s="0" r="M119"/>
      <c s="0" r="N119"/>
      <c s="0" r="O119"/>
      <c s="0" r="P119"/>
      <c s="0" r="Q119"/>
      <c s="0" r="R119"/>
      <c s="0" r="S119"/>
      <c s="0" r="T119"/>
      <c s="0" r="U119"/>
    </row>
    <row r="120" ht="12.75000000" customHeight="1">
      <c s="0" r="A120"/>
      <c s="61" r="B120" t="s">
        <v>180</v>
      </c>
      <c s="62" r="C120" t="s">
        <v>181</v>
      </c>
      <c s="168" r="D120" t="s">
        <v>182</v>
      </c>
      <c s="169" r="E120"/>
      <c s="170" r="F120"/>
      <c s="170" r="G120"/>
      <c s="171" r="H120"/>
      <c s="166" r="I120">
        <v>1412850.70000000</v>
      </c>
      <c s="166" r="J120">
        <v>-516648.34000000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2.50000000" customHeight="1">
      <c s="0" r="A121"/>
      <c s="61" r="B121" t="s">
        <v>183</v>
      </c>
      <c s="62" r="C121" t="s">
        <v>181</v>
      </c>
      <c s="168" r="D121" t="s">
        <v>184</v>
      </c>
      <c s="169" r="E121"/>
      <c s="170" r="F121"/>
      <c s="170" r="G121"/>
      <c s="171" r="H121"/>
      <c s="166" r="I121">
        <v>1412850.70000000</v>
      </c>
      <c s="166" r="J121">
        <v>-516648.34000000</v>
      </c>
      <c s="167" r="K121">
        <f>IF(IF(I121="",0,I121)=0,0,(IF(I121&gt;0,IF(J121&gt;I121,0,I121-J121),IF(J121&gt;I121,I121-J121,0))))</f>
      </c>
      <c s="60" r="L121"/>
      <c s="0" r="M121"/>
      <c s="0" r="N121"/>
      <c s="0" r="O121"/>
      <c s="0" r="P121"/>
      <c s="0" r="Q121"/>
      <c s="0" r="R121"/>
      <c s="0" r="S121"/>
      <c s="0" r="T121"/>
      <c s="0" r="U121"/>
    </row>
    <row r="122" ht="35.25000000" customHeight="1">
      <c s="0" r="A122"/>
      <c s="61" r="B122" t="s">
        <v>185</v>
      </c>
      <c s="62" r="C122" t="s">
        <v>181</v>
      </c>
      <c s="168" r="D122" t="s">
        <v>186</v>
      </c>
      <c s="169" r="E122"/>
      <c s="170" r="F122"/>
      <c s="170" r="G122"/>
      <c s="171" r="H122"/>
      <c s="166" r="I122">
        <v>0.00000000</v>
      </c>
      <c s="166" r="J122">
        <v>0.00000000</v>
      </c>
      <c s="167" r="K122">
        <f>IF(IF(I122="",0,I122)=0,0,(IF(I122&gt;0,IF(J122&gt;I122,0,I122-J122),IF(J122&gt;I122,I122-J122,0))))</f>
      </c>
      <c s="60" r="L122"/>
      <c s="0" r="M122"/>
      <c s="0" r="N122"/>
      <c s="0" r="O122"/>
      <c s="0" r="P122"/>
      <c s="0" r="Q122"/>
      <c s="0" r="R122"/>
      <c s="0" r="S122"/>
      <c s="0" r="T122"/>
      <c s="0" r="U122"/>
    </row>
    <row r="123" ht="21.47100000" customHeight="1">
      <c s="0" r="A123"/>
      <c s="70" r="B123" t="s">
        <v>187</v>
      </c>
      <c s="71" r="C123" t="s">
        <v>188</v>
      </c>
      <c s="173" r="D123" t="s">
        <v>39</v>
      </c>
      <c s="174" r="E123" t="s">
        <v>189</v>
      </c>
      <c s="175" r="F123"/>
      <c s="195" r="G123"/>
      <c s="176" r="H123"/>
      <c s="178" r="I123">
        <v>-50476700.00000000</v>
      </c>
      <c s="178" r="J123">
        <v>-10537261.24000000</v>
      </c>
      <c s="179" r="K123" t="s">
        <v>36</v>
      </c>
      <c s="180" r="L123"/>
      <c s="26" r="M123">
        <f>IF(D123="","000",D123)&amp;IF(E123="","00000000000000000",E123)</f>
      </c>
      <c s="0" r="N123"/>
      <c s="0" r="O123"/>
      <c s="0" r="P123"/>
      <c s="0" r="Q123"/>
      <c s="0" r="R123"/>
      <c s="0" r="S123"/>
      <c s="0" r="T123"/>
      <c s="0" r="U123"/>
    </row>
    <row r="124" ht="21.47100000" customHeight="1">
      <c s="0" r="A124"/>
      <c s="70" r="B124" t="s">
        <v>190</v>
      </c>
      <c s="71" r="C124" t="s">
        <v>191</v>
      </c>
      <c s="173" r="D124" t="s">
        <v>39</v>
      </c>
      <c s="174" r="E124" t="s">
        <v>192</v>
      </c>
      <c s="175" r="F124"/>
      <c s="195" r="G124"/>
      <c s="176" r="H124"/>
      <c s="178" r="I124">
        <v>51889550.70000000</v>
      </c>
      <c s="178" r="J124">
        <v>10020612.90000000</v>
      </c>
      <c s="181" r="K124" t="s">
        <v>36</v>
      </c>
      <c s="182" r="L124"/>
      <c s="26" r="M124">
        <f>IF(D124="","000",D124)&amp;IF(E124="","00000000000000000",E124)</f>
      </c>
      <c s="0" r="N124"/>
      <c s="0" r="O124"/>
      <c s="0" r="P124"/>
      <c s="0" r="Q124"/>
      <c s="0" r="R124"/>
      <c s="0" r="S124"/>
      <c s="0" r="T124"/>
      <c s="0" r="U124"/>
    </row>
    <row r="125" ht="0.75000000" customHeight="1">
      <c s="0" r="A125"/>
      <c s="99" r="B125"/>
      <c s="82" r="C125"/>
      <c s="83" r="D125"/>
      <c s="84" r="E125"/>
      <c s="83" r="F125"/>
      <c s="85" r="G125"/>
      <c s="84" r="H125"/>
      <c s="183" r="I125"/>
      <c s="183" r="J125"/>
      <c s="184" r="K125"/>
      <c s="14" r="L125"/>
      <c s="0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185" r="B126"/>
      <c s="116" r="C126"/>
      <c s="91" r="D126"/>
      <c s="91" r="E126"/>
      <c s="91" r="F126"/>
      <c s="91" r="G126"/>
      <c s="91" r="H126"/>
      <c s="91" r="I126"/>
      <c s="91" r="J126"/>
      <c s="91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193</v>
      </c>
      <c s="187" r="C127"/>
      <c s="187" r="D127"/>
      <c s="187" r="E127"/>
      <c s="188" r="F127"/>
      <c s="188" r="G127"/>
      <c s="17" r="H127"/>
      <c s="188" r="I127" t="s">
        <v>194</v>
      </c>
      <c s="189" r="J127"/>
      <c s="16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211</v>
      </c>
      <c s="190" r="C128" t="s">
        <v>196</v>
      </c>
      <c s="190" r="D128"/>
      <c s="190" r="E128"/>
      <c s="188" r="F128"/>
      <c s="188" r="G128"/>
      <c s="17" r="H128"/>
      <c s="17" r="I128"/>
      <c s="191" r="J128" t="s">
        <v>195</v>
      </c>
      <c s="190" r="K128" t="s">
        <v>196</v>
      </c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21.75000000" customHeight="1">
      <c s="0" r="A130"/>
      <c s="9" r="B130" t="s">
        <v>212</v>
      </c>
      <c s="192" r="C130"/>
      <c s="192" r="D130"/>
      <c s="192" r="E130"/>
      <c s="193" r="F130"/>
      <c s="193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211</v>
      </c>
      <c s="190" r="C131" t="s">
        <v>196</v>
      </c>
      <c s="190" r="D131"/>
      <c s="190" r="E131"/>
      <c s="188" r="F131"/>
      <c s="188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9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9" r="B133" t="s">
        <v>198</v>
      </c>
      <c s="188" r="C133"/>
      <c s="17" r="D133"/>
      <c s="17" r="E133"/>
      <c s="17" r="F133"/>
      <c s="17" r="G133"/>
      <c s="17" r="H133"/>
      <c s="17" r="I133"/>
      <c s="17" r="J133"/>
      <c s="17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185" r="B134"/>
      <c s="188" r="C134"/>
      <c s="17" r="D134"/>
      <c s="17" r="E134"/>
      <c s="17" r="F134"/>
      <c s="17" r="G134"/>
      <c s="17" r="H134"/>
      <c s="17" r="I134"/>
      <c s="17" r="J134"/>
      <c s="17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/>
      <c s="186" r="M138"/>
      <c s="0" r="N138"/>
      <c s="0" r="O138"/>
      <c s="0" r="P138"/>
      <c s="0" r="Q138"/>
      <c s="0" r="R138"/>
      <c s="0" r="S138"/>
      <c s="0" r="T138"/>
      <c s="0" r="U138"/>
    </row>
    <row r="139" ht="15.00000000" customHeight="1">
      <c s="0" r="A139"/>
      <c s="0" r="B139"/>
      <c s="0" r="C139"/>
      <c s="0" r="D139"/>
      <c s="0" r="E139"/>
      <c s="0" r="F139"/>
      <c s="0" r="G139"/>
      <c s="0" r="H139"/>
      <c s="0" r="I139"/>
      <c s="0" r="J139"/>
      <c s="0" r="K139"/>
      <c s="186" r="L139"/>
      <c s="186" r="M139"/>
      <c s="0" r="N139"/>
      <c s="0" r="O139"/>
      <c s="0" r="P139"/>
      <c s="0" r="Q139"/>
      <c s="0" r="R139"/>
      <c s="0" r="S139"/>
      <c s="0" r="T139"/>
      <c s="0" r="U139"/>
    </row>
    <row r="140" ht="15.00000000" customHeight="1">
      <c s="0" r="A140"/>
      <c s="0" r="B140"/>
      <c s="0" r="C140"/>
      <c s="0" r="D140"/>
      <c s="0" r="E140"/>
      <c s="0" r="F140"/>
      <c s="0" r="G140"/>
      <c s="0" r="H140"/>
      <c s="0" r="I140"/>
      <c s="0" r="J140"/>
      <c s="0" r="K140"/>
      <c s="186" r="L140"/>
      <c s="186" r="M140"/>
      <c s="0" r="N140"/>
      <c s="0" r="O140"/>
      <c s="0" r="P140"/>
      <c s="0" r="Q140"/>
      <c s="0" r="R140"/>
      <c s="0" r="S140"/>
      <c s="0" r="T140"/>
      <c s="0" r="U140"/>
    </row>
  </sheetData>
  <mergeCells count="81">
    <mergeCell ref="B10:K10"/>
    <mergeCell ref="B104:K104"/>
    <mergeCell ref="B106:B108"/>
    <mergeCell ref="B12:B14"/>
    <mergeCell ref="B2:J2"/>
    <mergeCell ref="B46:K46"/>
    <mergeCell ref="B48:B50"/>
    <mergeCell ref="C106:C108"/>
    <mergeCell ref="C12:C14"/>
    <mergeCell ref="C127:E127"/>
    <mergeCell ref="C128:E128"/>
    <mergeCell ref="C130:E130"/>
    <mergeCell ref="C131:E131"/>
    <mergeCell ref="C4:E4"/>
    <mergeCell ref="C48:C50"/>
    <mergeCell ref="C6:I6"/>
    <mergeCell ref="C7:I7"/>
    <mergeCell ref="D102:H102"/>
    <mergeCell ref="D106:H108"/>
    <mergeCell ref="D109:H109"/>
    <mergeCell ref="D110:H110"/>
    <mergeCell ref="D111:H111"/>
    <mergeCell ref="D112:H112"/>
    <mergeCell ref="D113:H113"/>
    <mergeCell ref="D116:H116"/>
    <mergeCell ref="D117:H117"/>
    <mergeCell ref="D12:H14"/>
    <mergeCell ref="D120:H120"/>
    <mergeCell ref="D121:H121"/>
    <mergeCell ref="D122:H122"/>
    <mergeCell ref="D15:H15"/>
    <mergeCell ref="D16:H16"/>
    <mergeCell ref="D17:H17"/>
    <mergeCell ref="D48:H50"/>
    <mergeCell ref="D51:H51"/>
    <mergeCell ref="D52:H52"/>
    <mergeCell ref="D53:H53"/>
    <mergeCell ref="E114:H114"/>
    <mergeCell ref="E115:H115"/>
    <mergeCell ref="E118:H118"/>
    <mergeCell ref="E119:H119"/>
    <mergeCell ref="E123:H123"/>
    <mergeCell ref="E124:H124"/>
    <mergeCell ref="E125:H125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H4:I4"/>
    <mergeCell ref="I106:I108"/>
    <mergeCell ref="I12:I14"/>
    <mergeCell ref="I48:I50"/>
    <mergeCell ref="J106:J108"/>
    <mergeCell ref="J12:J14"/>
    <mergeCell ref="J48:J50"/>
    <mergeCell ref="K106:K108"/>
    <mergeCell ref="K12:K14"/>
    <mergeCell ref="K48:K50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4" man="1" max="16383"/>
    <brk id="102" man="1" max="16383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2025-04-03T05:42:13Z</dcterms:created>
  <dcterms:modified xsi:type="dcterms:W3CDTF">2025-04-03T05:42:14Z</dcterms:modified>
</cp:coreProperties>
</file>